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tabRatio="915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arr9roz" sheetId="13" r:id="rId13"/>
    <sheet name="jud10cas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ión" sheetId="22" r:id="rId22"/>
    <sheet name="pat19día" sheetId="23" r:id="rId23"/>
    <sheet name="rem20no)" sheetId="24" r:id="rId24"/>
    <sheet name="alg21dón" sheetId="25" r:id="rId25"/>
    <sheet name="gir22sol" sheetId="26" r:id="rId26"/>
    <sheet name="tab23aco" sheetId="27" r:id="rId27"/>
    <sheet name="maí24ero" sheetId="28" r:id="rId28"/>
    <sheet name="alf25lfa" sheetId="29" r:id="rId29"/>
    <sheet name="vez26aje" sheetId="30" r:id="rId30"/>
    <sheet name="lec27tal" sheetId="31" r:id="rId31"/>
    <sheet name="tom28IX)" sheetId="32" r:id="rId32"/>
    <sheet name="tom29II)" sheetId="33" r:id="rId33"/>
    <sheet name="tom30rva" sheetId="34" r:id="rId34"/>
    <sheet name="pim31rva" sheetId="35" r:id="rId35"/>
    <sheet name="fre32són" sheetId="36" r:id="rId36"/>
    <sheet name="alc33ofa" sheetId="37" r:id="rId37"/>
    <sheet name="ajo34ajo" sheetId="38" r:id="rId38"/>
    <sheet name="ceb35osa" sheetId="39" r:id="rId39"/>
    <sheet name="ceb36ano" sheetId="40" r:id="rId40"/>
    <sheet name="otr37las" sheetId="41" r:id="rId41"/>
    <sheet name="ceb38tal" sheetId="42" r:id="rId42"/>
    <sheet name="end39ias" sheetId="43" r:id="rId43"/>
    <sheet name="esc40las" sheetId="44" r:id="rId44"/>
    <sheet name="ber41ena" sheetId="45" r:id="rId45"/>
    <sheet name="cal42cín" sheetId="46" r:id="rId46"/>
    <sheet name="nar43lce" sheetId="47" r:id="rId47"/>
    <sheet name="lim45món" sheetId="48" r:id="rId48"/>
    <sheet name="man46dra" sheetId="49" r:id="rId49"/>
    <sheet name="man47esa" sheetId="50" r:id="rId50"/>
    <sheet name="per48tal" sheetId="51" r:id="rId51"/>
    <sheet name="alb49que" sheetId="52" r:id="rId52"/>
    <sheet name="mel50tón" sheetId="53" r:id="rId53"/>
    <sheet name="plá51ano" sheetId="54" r:id="rId54"/>
    <sheet name="hig52igo" sheetId="55" r:id="rId55"/>
    <sheet name="nec53ina" sheetId="56" r:id="rId56"/>
    <sheet name="alm54dra" sheetId="57" r:id="rId57"/>
    <sheet name="ave55ana" sheetId="58" r:id="rId58"/>
    <sheet name="uva56esa" sheetId="59" r:id="rId59"/>
    <sheet name="uva57ión" sheetId="60" r:id="rId60"/>
    <sheet name="uva59asa" sheetId="61" r:id="rId61"/>
    <sheet name="ace60ezo" sheetId="62" r:id="rId62"/>
    <sheet name="ace61ara" sheetId="63" r:id="rId63"/>
    <sheet name="ace62ite" sheetId="64" r:id="rId64"/>
  </sheets>
  <externalReferences>
    <externalReference r:id="rId67"/>
    <externalReference r:id="rId68"/>
    <externalReference r:id="rId69"/>
    <externalReference r:id="rId70"/>
    <externalReference r:id="rId71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nacional'!$A$1:$AB$97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61">'ace60ezo'!#REF!</definedName>
    <definedName name="Menú_cuaderno" localSheetId="62">'ace61ara'!#REF!</definedName>
    <definedName name="Menú_cuaderno" localSheetId="63">'ace62ite'!#REF!</definedName>
    <definedName name="Menú_cuaderno" localSheetId="37">'ajo34ajo'!#REF!</definedName>
    <definedName name="Menú_cuaderno" localSheetId="51">'alb49que'!#REF!</definedName>
    <definedName name="Menú_cuaderno" localSheetId="36">'alc33ofa'!#REF!</definedName>
    <definedName name="Menú_cuaderno" localSheetId="28">'alf25lfa'!#REF!</definedName>
    <definedName name="Menú_cuaderno" localSheetId="24">'alg21dón'!#REF!</definedName>
    <definedName name="Menú_cuaderno" localSheetId="56">'alm54dra'!#REF!</definedName>
    <definedName name="Menú_cuaderno" localSheetId="19">'alt16lce'!#REF!</definedName>
    <definedName name="Menú_cuaderno" localSheetId="12">'arr9roz'!#REF!</definedName>
    <definedName name="Menú_cuaderno" localSheetId="57">'ave55ana'!#REF!</definedName>
    <definedName name="Menú_cuaderno" localSheetId="9">'ave6ena'!#REF!</definedName>
    <definedName name="Menú_cuaderno" localSheetId="44">'ber41ena'!#REF!</definedName>
    <definedName name="Menú_cuaderno" localSheetId="45">'cal42cín'!#REF!</definedName>
    <definedName name="Menú_cuaderno" localSheetId="38">'ceb35osa'!#REF!</definedName>
    <definedName name="Menú_cuaderno" localSheetId="39">'ceb36ano'!#REF!</definedName>
    <definedName name="Menú_cuaderno" localSheetId="41">'ceb38tal'!#REF!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2">'end39ias'!#REF!</definedName>
    <definedName name="Menú_cuaderno" localSheetId="43">'esc40las'!#REF!</definedName>
    <definedName name="Menú_cuaderno" localSheetId="35">'fre32són'!#REF!</definedName>
    <definedName name="Menú_cuaderno" localSheetId="16">'gar13zos'!#REF!</definedName>
    <definedName name="Menú_cuaderno" localSheetId="25">'gir22sol'!#REF!</definedName>
    <definedName name="Menú_cuaderno" localSheetId="17">'gui14cos'!#REF!</definedName>
    <definedName name="Menú_cuaderno" localSheetId="14">'hab11cas'!#REF!</definedName>
    <definedName name="Menú_cuaderno" localSheetId="54">'hig52igo'!#REF!</definedName>
    <definedName name="Menú_cuaderno" localSheetId="13">'jud10cas'!#REF!</definedName>
    <definedName name="Menú_cuaderno" localSheetId="30">'lec27tal'!#REF!</definedName>
    <definedName name="Menú_cuaderno" localSheetId="15">'len12jas'!#REF!</definedName>
    <definedName name="Menú_cuaderno" localSheetId="47">'lim45món'!#REF!</definedName>
    <definedName name="Menú_cuaderno" localSheetId="27">'maí24ero'!#REF!</definedName>
    <definedName name="Menú_cuaderno" localSheetId="11">'maí8aíz'!#REF!</definedName>
    <definedName name="Menú_cuaderno" localSheetId="48">'man46dra'!#REF!</definedName>
    <definedName name="Menú_cuaderno" localSheetId="49">'man47esa'!#REF!</definedName>
    <definedName name="Menú_cuaderno" localSheetId="52">'mel50tón'!#REF!</definedName>
    <definedName name="Menú_cuaderno" localSheetId="46">'nar43lce'!#REF!</definedName>
    <definedName name="Menú_cuaderno" localSheetId="55">'nec53ina'!#REF!</definedName>
    <definedName name="Menú_cuaderno" localSheetId="40">'otr37las'!#REF!</definedName>
    <definedName name="Menú_cuaderno" localSheetId="21">'pat18ión'!#REF!</definedName>
    <definedName name="Menú_cuaderno" localSheetId="22">'pat19día'!#REF!</definedName>
    <definedName name="Menú_cuaderno" localSheetId="50">'per48tal'!#REF!</definedName>
    <definedName name="Menú_cuaderno" localSheetId="34">'pim31rva'!#REF!</definedName>
    <definedName name="Menú_cuaderno" localSheetId="53">'plá51ano'!#REF!</definedName>
    <definedName name="Menú_cuaderno" localSheetId="0">'[4]tri0ndo'!#REF!</definedName>
    <definedName name="Menú_cuaderno" localSheetId="23">'rem20no)'!#REF!</definedName>
    <definedName name="Menú_cuaderno" localSheetId="26">'tab23aco'!#REF!</definedName>
    <definedName name="Menú_cuaderno" localSheetId="31">'tom28IX)'!#REF!</definedName>
    <definedName name="Menú_cuaderno" localSheetId="32">'tom29II)'!#REF!</definedName>
    <definedName name="Menú_cuaderno" localSheetId="33">'tom30rva'!#REF!</definedName>
    <definedName name="Menú_cuaderno" localSheetId="4">'tri1uro'!#REF!</definedName>
    <definedName name="Menú_cuaderno" localSheetId="5">'tri2tal'!#REF!</definedName>
    <definedName name="Menú_cuaderno" localSheetId="58">'uva56esa'!#REF!</definedName>
    <definedName name="Menú_cuaderno" localSheetId="59">'uva57ión'!#REF!</definedName>
    <definedName name="Menú_cuaderno" localSheetId="60">'uva59asa'!#REF!</definedName>
    <definedName name="Menú_cuaderno" localSheetId="18">'vez15eza'!#REF!</definedName>
    <definedName name="Menú_cuaderno" localSheetId="29">'vez26aje'!#REF!</definedName>
    <definedName name="Menú_cuaderno" localSheetId="20">'yer17ros'!#REF!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<sst xmlns="http://schemas.openxmlformats.org/spreadsheetml/2006/main" count="4785" uniqueCount="354">
  <si>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</si>
  <si>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</si>
  <si>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</si>
  <si>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</si>
  <si>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</si>
  <si>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</si>
  <si>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</si>
  <si>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</si>
  <si>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</si>
  <si>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</si>
  <si>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</si>
  <si>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</si>
  <si>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</si>
  <si>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</si>
  <si>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</si>
  <si>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</si>
  <si>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</si>
  <si>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</si>
  <si>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</si>
  <si>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</si>
  <si>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</si>
  <si>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</si>
  <si>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</si>
  <si>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</si>
  <si>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</si>
  <si>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</si>
  <si>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</si>
  <si>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</si>
  <si>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</si>
  <si>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</si>
  <si>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</si>
  <si>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</si>
  <si>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</si>
  <si>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</si>
  <si>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</si>
  <si>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</si>
  <si>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</si>
  <si>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</si>
  <si>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</si>
  <si>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</si>
  <si>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</si>
  <si>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</si>
  <si>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</si>
  <si>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</si>
  <si>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</si>
  <si>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</si>
  <si>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</si>
  <si>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</si>
  <si>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</si>
  <si>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</si>
  <si>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</si>
  <si>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</si>
  <si>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</si>
  <si>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</si>
  <si>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</si>
  <si>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</si>
  <si>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</si>
  <si>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</si>
  <si>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</si>
  <si>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</si>
  <si>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</si>
  <si>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</si>
  <si>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</si>
  <si>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</si>
  <si>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</si>
  <si>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</si>
  <si>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</si>
  <si>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</si>
  <si>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</si>
  <si>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AGOSTO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</si>
  <si>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</si>
  <si>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</si>
  <si>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</si>
  <si>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</si>
  <si>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</si>
  <si>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</si>
  <si>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</si>
  <si>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</si>
  <si>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</si>
  <si>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</si>
  <si>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</si>
  <si>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</si>
  <si>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</si>
  <si>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</si>
  <si>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</si>
  <si>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</si>
  <si>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</si>
  <si>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MEDIA ESTACIÓN</t>
  </si>
  <si>
    <t>PATATA TARDÍA</t>
  </si>
  <si>
    <t>REMOLACHA AZUCARERA (R. VERANO)</t>
  </si>
  <si>
    <t>ALGODÓN</t>
  </si>
  <si>
    <t>GIRASOL</t>
  </si>
  <si>
    <t>TABACO</t>
  </si>
  <si>
    <t>MAÍZ FORRAJERO</t>
  </si>
  <si>
    <t>ALFALFA</t>
  </si>
  <si>
    <t>VEZA PARA FORRAJE</t>
  </si>
  <si>
    <t>LECHUGA TOTAL</t>
  </si>
  <si>
    <t>TOMATE (REC. 1-VI/30-IX)</t>
  </si>
  <si>
    <t>TOMATE (REC. 1-X/31XII)</t>
  </si>
  <si>
    <t>TOMATE CONSERVA</t>
  </si>
  <si>
    <t>PIMIENTO CONSERVA</t>
  </si>
  <si>
    <t>FRESA Y FRESÓN</t>
  </si>
  <si>
    <t>ALCACHOFA</t>
  </si>
  <si>
    <t>AJO</t>
  </si>
  <si>
    <t>CEBOLLA BABOSA</t>
  </si>
  <si>
    <t>CEBOLLA GRANO Y MEDIO GRANO</t>
  </si>
  <si>
    <t>OTRAS CEBOLLAS</t>
  </si>
  <si>
    <t>CEBOLLA TOTAL</t>
  </si>
  <si>
    <t>ENDIVIAS</t>
  </si>
  <si>
    <t>ESCAROLAS</t>
  </si>
  <si>
    <t>BERENJENA</t>
  </si>
  <si>
    <t>CALABACÍN</t>
  </si>
  <si>
    <t>NARANJA DULCE</t>
  </si>
  <si>
    <t>LIMÓN</t>
  </si>
  <si>
    <t>MANZANA SIDRA</t>
  </si>
  <si>
    <t>MANZANA DE MESA</t>
  </si>
  <si>
    <t>PERA TOTAL</t>
  </si>
  <si>
    <t>ALBARICOQUE</t>
  </si>
  <si>
    <t>MELOCOTÓN</t>
  </si>
  <si>
    <t>PLÁTANO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</si>
  <si>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</si>
  <si>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</si>
  <si>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</si>
  <si>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</si>
  <si>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</si>
  <si>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</si>
  <si>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</si>
  <si>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</si>
  <si>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</si>
  <si>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</si>
  <si>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</si>
  <si>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</si>
  <si>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</si>
  <si>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</si>
  <si>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</si>
  <si>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</si>
  <si>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</si>
  <si>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AGOSTO 2022</t>
  </si>
  <si>
    <t>HORTALIZAS</t>
  </si>
  <si>
    <t>escarolas</t>
  </si>
  <si>
    <t>calabacín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</si>
  <si>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</si>
  <si>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</si>
  <si>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</si>
  <si>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</si>
  <si>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</si>
  <si>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</si>
  <si>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</si>
  <si>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</si>
  <si>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</si>
  <si>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</si>
  <si>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</si>
  <si>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</si>
  <si>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</si>
  <si>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</si>
  <si>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</si>
  <si>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</si>
  <si>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</si>
  <si>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</si>
  <si>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</si>
  <si>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</si>
  <si>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</si>
  <si>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</si>
  <si>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</si>
  <si>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</si>
  <si>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</si>
  <si>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</si>
  <si>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</si>
  <si>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</si>
  <si>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</si>
  <si>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</si>
  <si>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</si>
  <si>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</si>
  <si>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</si>
  <si>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</si>
  <si>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</si>
  <si>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</si>
  <si>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</si>
  <si>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</si>
  <si>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</si>
  <si>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</si>
  <si>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</si>
  <si>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</si>
  <si>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</si>
  <si>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</si>
  <si>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</si>
  <si>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</si>
  <si>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</si>
  <si>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</si>
  <si>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</si>
  <si>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</si>
  <si>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</si>
  <si>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</si>
  <si>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</si>
  <si>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</si>
  <si>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</si>
  <si>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</si>
  <si>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</si>
  <si>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</si>
  <si>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</si>
  <si>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</si>
  <si>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</si>
  <si>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</si>
  <si>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</si>
  <si>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</si>
  <si>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</si>
  <si>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</si>
  <si>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</si>
  <si>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</si>
  <si>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</si>
  <si>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</si>
  <si>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</si>
  <si>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</si>
  <si>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</si>
  <si>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</si>
  <si>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</si>
  <si>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</si>
  <si>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</si>
  <si>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</si>
  <si>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</si>
  <si>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</si>
  <si>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</si>
  <si>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</si>
  <si>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</si>
  <si>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</si>
  <si>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</si>
  <si>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</si>
  <si>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</si>
  <si>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</si>
  <si>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</si>
  <si>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</si>
  <si>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</si>
  <si>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</si>
  <si>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</si>
  <si>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</si>
  <si>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</si>
  <si>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</si>
  <si>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</si>
  <si>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</si>
  <si>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vino + mosto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</si>
  <si>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</si>
  <si>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</si>
  <si>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</si>
  <si>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</si>
  <si>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</si>
  <si>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</si>
  <si>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</si>
  <si>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</si>
  <si>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</si>
  <si>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</si>
  <si>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</si>
  <si>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</si>
  <si>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</si>
  <si>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</si>
  <si>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</si>
  <si>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</si>
  <si>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</si>
  <si>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</si>
  <si>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</si>
  <si>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</si>
  <si>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</si>
  <si>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</si>
  <si>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</si>
  <si>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</si>
  <si>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</si>
  <si>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</si>
  <si>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</si>
  <si>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</si>
  <si>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</si>
  <si>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</si>
  <si>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</si>
  <si>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</si>
  <si>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</si>
  <si>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</si>
  <si>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</si>
  <si>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</si>
  <si>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lechuga total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</si>
  <si>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</si>
  <si>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</si>
  <si>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</si>
  <si>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</si>
  <si>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</si>
  <si>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</si>
  <si>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</si>
  <si>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</si>
  <si>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</si>
  <si>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</si>
  <si>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</si>
  <si>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</si>
  <si>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escarolas</t>
  </si>
  <si>
    <t xml:space="preserve"> berenjena</t>
  </si>
  <si>
    <t xml:space="preserve"> calabacín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</si>
  <si>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</si>
  <si>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</si>
  <si>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</si>
  <si>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</si>
  <si>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</si>
  <si>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</si>
  <si>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</si>
  <si>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plátano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</si>
  <si>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</si>
  <si>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</si>
  <si>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</si>
  <si>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</si>
  <si>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</si>
  <si>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pasa</t>
  </si>
  <si>
    <t xml:space="preserve"> aceituna de aderezo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</si>
  <si>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</si>
  <si>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</si>
  <si>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</si>
  <si>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</si>
  <si>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</si>
  <si>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</si>
  <si>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AGOSTO</t>
  </si>
  <si>
    <t>cereales otoño invierno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</si>
  <si>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</si>
  <si>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</si>
  <si>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</si>
  <si>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</si>
  <si>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</si>
  <si>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</si>
  <si>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</si>
  <si>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</si>
  <si>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</si>
  <si>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</si>
  <si>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(1) Mes al que corresponde la última estimación</t>
  </si>
  <si>
    <t/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</si>
  <si>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</si>
  <si>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</si>
  <si>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</si>
  <si>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</si>
  <si>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</si>
  <si>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</si>
  <si>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</si>
  <si>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</si>
  <si>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</si>
  <si>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</si>
  <si>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</si>
  <si>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</si>
  <si>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</si>
  <si>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</si>
  <si>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</si>
  <si>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</si>
  <si>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 xml:space="preserve">(17) La superficie de endivia indica la superficie de raíz de endivia mientras que la producción de endivia recoge la endivia de hoja por lo que no tienen que estar ligadas. </t>
  </si>
  <si>
    <t>DEFINIT.</t>
  </si>
  <si>
    <t>MES (1)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</si>
  <si>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</si>
  <si>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</si>
  <si>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</si>
  <si>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</si>
  <si>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DEFINITIVO</t>
  </si>
  <si>
    <t>FECHA: Madrid, 17/10/2022</t>
  </si>
  <si>
    <t xml:space="preserve"> </t>
  </si>
  <si>
    <t>2022=100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</si>
</sst>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0.000"/>
    <numFmt numFmtId="175" formatCode="0.0"/>
    <numFmt numFmtId="176" formatCode="#,##0.0000"/>
    <numFmt numFmtId="177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6" applyFont="1">
      <alignment/>
      <protection/>
    </xf>
    <xf numFmtId="0" fontId="6" fillId="0" borderId="0" xfId="56" applyFont="1" applyAlignment="1" quotePrefix="1">
      <alignment horizontal="left"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Font="1" applyFill="1" applyBorder="1" applyAlignment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2" xfId="56" applyFont="1" applyFill="1" applyBorder="1" applyAlignment="1">
      <alignment horizontal="center"/>
      <protection/>
    </xf>
    <xf numFmtId="0" fontId="6" fillId="34" borderId="13" xfId="56" applyFont="1" applyFill="1" applyBorder="1" applyAlignment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Alignment="1" quotePrefix="1">
      <alignment horizontal="center" vertical="center"/>
      <protection/>
    </xf>
    <xf numFmtId="0" fontId="13" fillId="0" borderId="0" xfId="55" applyFont="1">
      <alignment/>
      <protection/>
    </xf>
    <xf numFmtId="3" fontId="4" fillId="0" borderId="0" xfId="56" applyNumberFormat="1" applyFont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165" fontId="4" fillId="0" borderId="0" xfId="56" applyNumberFormat="1" applyFont="1" applyFill="1" applyAlignment="1">
      <alignment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166" fontId="4" fillId="0" borderId="0" xfId="56" applyNumberFormat="1" applyFont="1" applyFill="1" applyAlignment="1">
      <alignment vertical="justify"/>
      <protection/>
    </xf>
    <xf numFmtId="166" fontId="51" fillId="0" borderId="0" xfId="56" applyNumberFormat="1" applyFont="1" applyFill="1" applyAlignment="1">
      <alignment vertical="justify"/>
      <protection/>
    </xf>
    <xf numFmtId="166" fontId="7" fillId="0" borderId="0" xfId="54" applyNumberFormat="1" applyFont="1" applyAlignment="1">
      <alignment vertical="justify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1</xdr:col>
      <xdr:colOff>57150</xdr:colOff>
      <xdr:row>7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8</xdr:col>
      <xdr:colOff>85725</xdr:colOff>
      <xdr:row>7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100"/>
          <a:ext cx="5391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SheetLayoutView="100" zoomScalePageLayoutView="0" workbookViewId="0" topLeftCell="A4">
      <selection activeCell="T157" sqref="T157"/>
    </sheetView>
  </sheetViews>
  <sheetFormatPr defaultColWidth="11.421875" defaultRowHeight="15"/>
  <cols>
    <col min="1" max="9" width="11.421875" style="90" customWidth="1"/>
    <col min="10" max="10" width="21.7109375" style="90" customWidth="1"/>
    <col min="11" max="11" width="0.13671875" style="90" customWidth="1"/>
    <col min="12" max="16384" width="11.421875" style="90" customWidth="1"/>
  </cols>
  <sheetData>
    <row r="1" spans="1:11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149"/>
      <c r="H2" s="150"/>
      <c r="I2" s="150"/>
      <c r="J2" s="151"/>
      <c r="K2" s="89"/>
    </row>
    <row r="3" spans="1:11" ht="5.25" customHeight="1">
      <c r="A3" s="89"/>
      <c r="B3" s="89"/>
      <c r="C3" s="89"/>
      <c r="D3" s="89"/>
      <c r="E3" s="89"/>
      <c r="F3" s="89"/>
      <c r="G3" s="107"/>
      <c r="H3" s="108"/>
      <c r="I3" s="108"/>
      <c r="J3" s="109"/>
      <c r="K3" s="89"/>
    </row>
    <row r="4" spans="1:11" ht="12.75">
      <c r="A4" s="89"/>
      <c r="B4" s="89"/>
      <c r="C4" s="89"/>
      <c r="D4" s="89"/>
      <c r="E4" s="89"/>
      <c r="F4" s="89"/>
      <c r="G4" s="152" t="s">
        <v>346</v>
      </c>
      <c r="H4" s="153"/>
      <c r="I4" s="153"/>
      <c r="J4" s="154"/>
      <c r="K4" s="89"/>
    </row>
    <row r="5" spans="1:11" ht="12.75">
      <c r="A5" s="89"/>
      <c r="B5" s="89"/>
      <c r="C5" s="89"/>
      <c r="D5" s="89"/>
      <c r="E5" s="89"/>
      <c r="F5" s="89"/>
      <c r="G5" s="155"/>
      <c r="H5" s="156"/>
      <c r="I5" s="156"/>
      <c r="J5" s="157"/>
      <c r="K5" s="89"/>
    </row>
    <row r="6" spans="1:11" ht="12.75">
      <c r="A6" s="89"/>
      <c r="B6" s="89"/>
      <c r="C6" s="89"/>
      <c r="D6" s="89"/>
      <c r="E6" s="89"/>
      <c r="F6" s="89"/>
      <c r="G6" s="108"/>
      <c r="H6" s="108"/>
      <c r="I6" s="108"/>
      <c r="J6" s="108"/>
      <c r="K6" s="89"/>
    </row>
    <row r="7" spans="1:11" ht="5.25" customHeight="1">
      <c r="A7" s="89"/>
      <c r="B7" s="89"/>
      <c r="C7" s="89"/>
      <c r="D7" s="89"/>
      <c r="E7" s="89"/>
      <c r="F7" s="89"/>
      <c r="G7" s="110"/>
      <c r="H7" s="110"/>
      <c r="I7" s="110"/>
      <c r="J7" s="110"/>
      <c r="K7" s="89"/>
    </row>
    <row r="8" spans="1:11" ht="12.75">
      <c r="A8" s="89"/>
      <c r="B8" s="89"/>
      <c r="C8" s="89"/>
      <c r="D8" s="89"/>
      <c r="E8" s="89"/>
      <c r="F8" s="89"/>
      <c r="G8" s="158" t="s">
        <v>347</v>
      </c>
      <c r="H8" s="158"/>
      <c r="I8" s="158"/>
      <c r="J8" s="158"/>
      <c r="K8" s="158"/>
    </row>
    <row r="9" spans="1:11" ht="12.75">
      <c r="A9" s="89"/>
      <c r="B9" s="89"/>
      <c r="C9" s="89"/>
      <c r="D9" s="111"/>
      <c r="E9" s="111"/>
      <c r="F9" s="89"/>
      <c r="G9" s="158" t="s">
        <v>309</v>
      </c>
      <c r="H9" s="158"/>
      <c r="I9" s="158"/>
      <c r="J9" s="158"/>
      <c r="K9" s="158"/>
    </row>
    <row r="10" spans="1:11" ht="12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2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2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ht="13.5" thickBo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3.5" thickTop="1">
      <c r="A24" s="89"/>
      <c r="B24" s="89"/>
      <c r="C24" s="112"/>
      <c r="D24" s="113"/>
      <c r="E24" s="113"/>
      <c r="F24" s="113"/>
      <c r="G24" s="113"/>
      <c r="H24" s="113"/>
      <c r="I24" s="114"/>
      <c r="J24" s="89"/>
      <c r="K24" s="89"/>
    </row>
    <row r="25" spans="1:11" ht="12.75">
      <c r="A25" s="89"/>
      <c r="B25" s="89"/>
      <c r="C25" s="115"/>
      <c r="D25" s="116"/>
      <c r="E25" s="116"/>
      <c r="F25" s="116"/>
      <c r="G25" s="116"/>
      <c r="H25" s="116"/>
      <c r="I25" s="117"/>
      <c r="J25" s="89"/>
      <c r="K25" s="89"/>
    </row>
    <row r="26" spans="1:11" ht="12.75">
      <c r="A26" s="89"/>
      <c r="B26" s="89"/>
      <c r="C26" s="115"/>
      <c r="D26" s="116"/>
      <c r="E26" s="116"/>
      <c r="F26" s="116"/>
      <c r="G26" s="116"/>
      <c r="H26" s="116"/>
      <c r="I26" s="117"/>
      <c r="J26" s="89"/>
      <c r="K26" s="89"/>
    </row>
    <row r="27" spans="1:11" ht="18.75" customHeight="1">
      <c r="A27" s="89"/>
      <c r="B27" s="89"/>
      <c r="C27" s="143" t="s">
        <v>310</v>
      </c>
      <c r="D27" s="144"/>
      <c r="E27" s="144"/>
      <c r="F27" s="144"/>
      <c r="G27" s="144"/>
      <c r="H27" s="144"/>
      <c r="I27" s="145"/>
      <c r="J27" s="89"/>
      <c r="K27" s="89"/>
    </row>
    <row r="28" spans="1:11" ht="12.75">
      <c r="A28" s="89"/>
      <c r="B28" s="89"/>
      <c r="C28" s="115"/>
      <c r="D28" s="116"/>
      <c r="E28" s="116"/>
      <c r="F28" s="116"/>
      <c r="G28" s="116"/>
      <c r="H28" s="116"/>
      <c r="I28" s="117"/>
      <c r="J28" s="89"/>
      <c r="K28" s="89"/>
    </row>
    <row r="29" spans="1:11" ht="12.75">
      <c r="A29" s="89"/>
      <c r="B29" s="89"/>
      <c r="C29" s="115"/>
      <c r="D29" s="116"/>
      <c r="E29" s="116"/>
      <c r="F29" s="116"/>
      <c r="G29" s="116"/>
      <c r="H29" s="116"/>
      <c r="I29" s="117"/>
      <c r="J29" s="89"/>
      <c r="K29" s="89"/>
    </row>
    <row r="30" spans="1:11" ht="18.75" customHeight="1">
      <c r="A30" s="89"/>
      <c r="B30" s="89"/>
      <c r="C30" s="143" t="s">
        <v>313</v>
      </c>
      <c r="D30" s="144"/>
      <c r="E30" s="144"/>
      <c r="F30" s="144"/>
      <c r="G30" s="144"/>
      <c r="H30" s="144"/>
      <c r="I30" s="145"/>
      <c r="J30" s="89"/>
      <c r="K30" s="89"/>
    </row>
    <row r="31" spans="1:11" ht="12.75">
      <c r="A31" s="89"/>
      <c r="B31" s="89"/>
      <c r="C31" s="115"/>
      <c r="D31" s="116"/>
      <c r="E31" s="116"/>
      <c r="F31" s="116"/>
      <c r="G31" s="116"/>
      <c r="H31" s="116"/>
      <c r="I31" s="117"/>
      <c r="J31" s="89"/>
      <c r="K31" s="89"/>
    </row>
    <row r="32" spans="1:11" ht="12.75">
      <c r="A32" s="89"/>
      <c r="B32" s="89"/>
      <c r="C32" s="115"/>
      <c r="D32" s="116"/>
      <c r="E32" s="116"/>
      <c r="F32" s="116"/>
      <c r="G32" s="116"/>
      <c r="H32" s="116"/>
      <c r="I32" s="117"/>
      <c r="J32" s="89"/>
      <c r="K32" s="89"/>
    </row>
    <row r="33" spans="1:11" ht="12.75">
      <c r="A33" s="89"/>
      <c r="B33" s="89"/>
      <c r="C33" s="115"/>
      <c r="D33" s="116"/>
      <c r="E33" s="116"/>
      <c r="F33" s="116"/>
      <c r="G33" s="116"/>
      <c r="H33" s="116"/>
      <c r="I33" s="117"/>
      <c r="J33" s="89"/>
      <c r="K33" s="89"/>
    </row>
    <row r="34" spans="1:11" ht="13.5" thickBot="1">
      <c r="A34" s="89"/>
      <c r="B34" s="89"/>
      <c r="C34" s="118"/>
      <c r="D34" s="119"/>
      <c r="E34" s="119"/>
      <c r="F34" s="119"/>
      <c r="G34" s="119"/>
      <c r="H34" s="119"/>
      <c r="I34" s="120"/>
      <c r="J34" s="89"/>
      <c r="K34" s="89"/>
    </row>
    <row r="35" spans="1:11" ht="13.5" thickTop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5.75">
      <c r="A40" s="89"/>
      <c r="B40" s="89"/>
      <c r="C40" s="89"/>
      <c r="D40" s="89"/>
      <c r="E40" s="146" t="s">
        <v>311</v>
      </c>
      <c r="F40" s="146"/>
      <c r="G40" s="146"/>
      <c r="H40" s="89"/>
      <c r="I40" s="89"/>
      <c r="J40" s="89"/>
      <c r="K40" s="89"/>
    </row>
    <row r="41" spans="1:11" ht="12.75">
      <c r="A41" s="89"/>
      <c r="B41" s="89"/>
      <c r="C41" s="89"/>
      <c r="D41" s="89"/>
      <c r="E41" s="147"/>
      <c r="F41" s="147"/>
      <c r="G41" s="147"/>
      <c r="H41" s="89"/>
      <c r="I41" s="89"/>
      <c r="J41" s="89"/>
      <c r="K41" s="89"/>
    </row>
    <row r="42" spans="1:11" ht="15.75">
      <c r="A42" s="89"/>
      <c r="B42" s="89"/>
      <c r="C42" s="89"/>
      <c r="D42" s="89"/>
      <c r="E42" s="146" t="s">
        <v>312</v>
      </c>
      <c r="F42" s="146"/>
      <c r="G42" s="146"/>
      <c r="H42" s="89"/>
      <c r="I42" s="89"/>
      <c r="J42" s="89"/>
      <c r="K42" s="89"/>
    </row>
    <row r="43" spans="1:11" ht="12.75">
      <c r="A43" s="89"/>
      <c r="B43" s="89"/>
      <c r="C43" s="89"/>
      <c r="D43" s="89"/>
      <c r="E43" s="147"/>
      <c r="F43" s="147"/>
      <c r="G43" s="147"/>
      <c r="H43" s="89"/>
      <c r="I43" s="89"/>
      <c r="J43" s="89"/>
      <c r="K43" s="89"/>
    </row>
    <row r="44" spans="1:11" ht="15.75">
      <c r="A44" s="89"/>
      <c r="B44" s="89"/>
      <c r="C44" s="89"/>
      <c r="D44" s="89"/>
      <c r="E44" s="121" t="s">
        <v>348</v>
      </c>
      <c r="F44" s="121"/>
      <c r="G44" s="121"/>
      <c r="H44" s="89"/>
      <c r="I44" s="89"/>
      <c r="J44" s="89"/>
      <c r="K44" s="89"/>
    </row>
    <row r="45" spans="1:11" ht="12.75">
      <c r="A45" s="89"/>
      <c r="B45" s="89"/>
      <c r="C45" s="89"/>
      <c r="D45" s="89"/>
      <c r="E45" s="148" t="s">
        <v>349</v>
      </c>
      <c r="F45" s="148"/>
      <c r="G45" s="148"/>
      <c r="H45" s="89"/>
      <c r="I45" s="89"/>
      <c r="J45" s="89"/>
      <c r="K45" s="89"/>
    </row>
    <row r="46" spans="1:11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5">
      <c r="A53" s="89"/>
      <c r="B53" s="89"/>
      <c r="C53" s="89"/>
      <c r="D53" s="122"/>
      <c r="E53" s="89"/>
      <c r="F53" s="123"/>
      <c r="G53" s="123"/>
      <c r="H53" s="89"/>
      <c r="I53" s="89"/>
      <c r="J53" s="89"/>
      <c r="K53" s="89"/>
    </row>
    <row r="54" spans="1:11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ht="13.5" thickBo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ht="19.5" customHeight="1" thickBot="1" thickTop="1">
      <c r="A68" s="89"/>
      <c r="B68" s="89"/>
      <c r="C68" s="89"/>
      <c r="D68" s="89"/>
      <c r="E68" s="89"/>
      <c r="F68" s="89"/>
      <c r="G68" s="89"/>
      <c r="H68" s="140" t="s">
        <v>351</v>
      </c>
      <c r="I68" s="141"/>
      <c r="J68" s="142"/>
      <c r="K68" s="124"/>
    </row>
    <row r="69" spans="1:11" s="125" customFormat="1" ht="12.75" customHeight="1" thickTop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</row>
    <row r="70" spans="1:11" ht="12.7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ht="12.7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3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105</v>
      </c>
      <c r="D9" s="28">
        <v>150</v>
      </c>
      <c r="E9" s="28">
        <v>150</v>
      </c>
      <c r="F9" s="29"/>
      <c r="G9" s="29"/>
      <c r="H9" s="128">
        <v>0.294</v>
      </c>
      <c r="I9" s="128">
        <v>0.224</v>
      </c>
      <c r="J9" s="128">
        <v>0.224</v>
      </c>
      <c r="K9" s="30"/>
    </row>
    <row r="10" spans="1:11" s="31" customFormat="1" ht="11.25" customHeight="1">
      <c r="A10" s="33" t="s">
        <v>8</v>
      </c>
      <c r="B10" s="27"/>
      <c r="C10" s="28">
        <v>54</v>
      </c>
      <c r="D10" s="28">
        <v>73</v>
      </c>
      <c r="E10" s="28">
        <v>73</v>
      </c>
      <c r="F10" s="29"/>
      <c r="G10" s="29"/>
      <c r="H10" s="128">
        <v>0.097</v>
      </c>
      <c r="I10" s="128">
        <v>0.094</v>
      </c>
      <c r="J10" s="128">
        <v>0.094</v>
      </c>
      <c r="K10" s="30"/>
    </row>
    <row r="11" spans="1:11" s="31" customFormat="1" ht="11.25" customHeight="1">
      <c r="A11" s="26" t="s">
        <v>9</v>
      </c>
      <c r="B11" s="27"/>
      <c r="C11" s="28">
        <v>11</v>
      </c>
      <c r="D11" s="28">
        <v>40</v>
      </c>
      <c r="E11" s="28">
        <v>40</v>
      </c>
      <c r="F11" s="29"/>
      <c r="G11" s="29"/>
      <c r="H11" s="128">
        <v>0.025</v>
      </c>
      <c r="I11" s="128">
        <v>0.092</v>
      </c>
      <c r="J11" s="128">
        <v>0.092</v>
      </c>
      <c r="K11" s="30"/>
    </row>
    <row r="12" spans="1:11" s="31" customFormat="1" ht="11.25" customHeight="1">
      <c r="A12" s="33" t="s">
        <v>10</v>
      </c>
      <c r="B12" s="27"/>
      <c r="C12" s="28">
        <v>16</v>
      </c>
      <c r="D12" s="28">
        <v>25</v>
      </c>
      <c r="E12" s="28">
        <v>25</v>
      </c>
      <c r="F12" s="29"/>
      <c r="G12" s="29"/>
      <c r="H12" s="128">
        <v>0.028</v>
      </c>
      <c r="I12" s="128">
        <v>0.044</v>
      </c>
      <c r="J12" s="128">
        <v>0.044</v>
      </c>
      <c r="K12" s="30"/>
    </row>
    <row r="13" spans="1:11" s="22" customFormat="1" ht="11.25" customHeight="1">
      <c r="A13" s="34" t="s">
        <v>11</v>
      </c>
      <c r="B13" s="35"/>
      <c r="C13" s="36">
        <v>186</v>
      </c>
      <c r="D13" s="36">
        <v>288</v>
      </c>
      <c r="E13" s="36">
        <v>288</v>
      </c>
      <c r="F13" s="37">
        <v>100</v>
      </c>
      <c r="G13" s="38"/>
      <c r="H13" s="129">
        <v>0.44400000000000006</v>
      </c>
      <c r="I13" s="130">
        <v>0.454</v>
      </c>
      <c r="J13" s="130">
        <v>0.454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55</v>
      </c>
      <c r="D17" s="36">
        <v>81</v>
      </c>
      <c r="E17" s="36">
        <v>162</v>
      </c>
      <c r="F17" s="37">
        <v>200</v>
      </c>
      <c r="G17" s="38"/>
      <c r="H17" s="129">
        <v>0.064</v>
      </c>
      <c r="I17" s="130">
        <v>0.162</v>
      </c>
      <c r="J17" s="130">
        <v>0.137</v>
      </c>
      <c r="K17" s="39">
        <v>84.5679012345679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5428</v>
      </c>
      <c r="D19" s="28">
        <v>6309</v>
      </c>
      <c r="E19" s="28">
        <v>6316</v>
      </c>
      <c r="F19" s="29"/>
      <c r="G19" s="29"/>
      <c r="H19" s="128">
        <v>29.854</v>
      </c>
      <c r="I19" s="128">
        <v>36.05</v>
      </c>
      <c r="J19" s="128">
        <v>24.552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5428</v>
      </c>
      <c r="D22" s="36">
        <v>6309</v>
      </c>
      <c r="E22" s="36">
        <v>6316</v>
      </c>
      <c r="F22" s="37">
        <v>100.11095260738627</v>
      </c>
      <c r="G22" s="38"/>
      <c r="H22" s="129">
        <v>29.854</v>
      </c>
      <c r="I22" s="130">
        <v>36.05</v>
      </c>
      <c r="J22" s="130">
        <v>24.552</v>
      </c>
      <c r="K22" s="39">
        <v>68.10540915395285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10977</v>
      </c>
      <c r="D24" s="36">
        <v>12037</v>
      </c>
      <c r="E24" s="36">
        <v>11597</v>
      </c>
      <c r="F24" s="37">
        <v>96.3446041372435</v>
      </c>
      <c r="G24" s="38"/>
      <c r="H24" s="129">
        <v>49.589</v>
      </c>
      <c r="I24" s="130">
        <v>50.76</v>
      </c>
      <c r="J24" s="130">
        <v>34.886</v>
      </c>
      <c r="K24" s="39">
        <v>68.72734436564225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257</v>
      </c>
      <c r="D26" s="36">
        <v>310</v>
      </c>
      <c r="E26" s="36">
        <v>310</v>
      </c>
      <c r="F26" s="37">
        <v>100</v>
      </c>
      <c r="G26" s="38"/>
      <c r="H26" s="129">
        <v>1.217</v>
      </c>
      <c r="I26" s="130">
        <v>1.3</v>
      </c>
      <c r="J26" s="130">
        <v>1.1</v>
      </c>
      <c r="K26" s="39">
        <v>84.61538461538463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3405</v>
      </c>
      <c r="D28" s="28">
        <v>3603</v>
      </c>
      <c r="E28" s="28">
        <v>3842</v>
      </c>
      <c r="F28" s="29"/>
      <c r="G28" s="29"/>
      <c r="H28" s="128">
        <v>13.616</v>
      </c>
      <c r="I28" s="128">
        <v>12.209</v>
      </c>
      <c r="J28" s="128">
        <v>11.8</v>
      </c>
      <c r="K28" s="30"/>
    </row>
    <row r="29" spans="1:11" s="31" customFormat="1" ht="11.25" customHeight="1">
      <c r="A29" s="33" t="s">
        <v>21</v>
      </c>
      <c r="B29" s="27"/>
      <c r="C29" s="28">
        <v>13423</v>
      </c>
      <c r="D29" s="28">
        <v>13871</v>
      </c>
      <c r="E29" s="28">
        <v>12500</v>
      </c>
      <c r="F29" s="29"/>
      <c r="G29" s="29"/>
      <c r="H29" s="128">
        <v>34.172</v>
      </c>
      <c r="I29" s="128">
        <v>33.652</v>
      </c>
      <c r="J29" s="128">
        <v>12.1</v>
      </c>
      <c r="K29" s="30"/>
    </row>
    <row r="30" spans="1:11" s="31" customFormat="1" ht="11.25" customHeight="1">
      <c r="A30" s="33" t="s">
        <v>22</v>
      </c>
      <c r="B30" s="27"/>
      <c r="C30" s="28">
        <v>7937</v>
      </c>
      <c r="D30" s="28">
        <v>8479</v>
      </c>
      <c r="E30" s="28">
        <v>8500</v>
      </c>
      <c r="F30" s="29"/>
      <c r="G30" s="29"/>
      <c r="H30" s="128">
        <v>14.095</v>
      </c>
      <c r="I30" s="128">
        <v>11.899</v>
      </c>
      <c r="J30" s="128">
        <v>13.109</v>
      </c>
      <c r="K30" s="30"/>
    </row>
    <row r="31" spans="1:11" s="22" customFormat="1" ht="11.25" customHeight="1">
      <c r="A31" s="40" t="s">
        <v>23</v>
      </c>
      <c r="B31" s="35"/>
      <c r="C31" s="36">
        <v>24765</v>
      </c>
      <c r="D31" s="36">
        <v>25953</v>
      </c>
      <c r="E31" s="36">
        <v>24842</v>
      </c>
      <c r="F31" s="37">
        <v>95.71918467999846</v>
      </c>
      <c r="G31" s="38"/>
      <c r="H31" s="129">
        <v>61.882999999999996</v>
      </c>
      <c r="I31" s="130">
        <v>57.760000000000005</v>
      </c>
      <c r="J31" s="130">
        <v>37.009</v>
      </c>
      <c r="K31" s="39">
        <v>64.07375346260388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1426</v>
      </c>
      <c r="D33" s="28">
        <v>1192</v>
      </c>
      <c r="E33" s="28">
        <v>1300</v>
      </c>
      <c r="F33" s="29"/>
      <c r="G33" s="29"/>
      <c r="H33" s="128">
        <v>5.044</v>
      </c>
      <c r="I33" s="128">
        <v>3.464</v>
      </c>
      <c r="J33" s="128">
        <v>2.752</v>
      </c>
      <c r="K33" s="30"/>
    </row>
    <row r="34" spans="1:11" s="31" customFormat="1" ht="11.25" customHeight="1">
      <c r="A34" s="33" t="s">
        <v>25</v>
      </c>
      <c r="B34" s="27"/>
      <c r="C34" s="28">
        <v>1041</v>
      </c>
      <c r="D34" s="28">
        <v>900</v>
      </c>
      <c r="E34" s="28">
        <v>900</v>
      </c>
      <c r="F34" s="29"/>
      <c r="G34" s="29"/>
      <c r="H34" s="128">
        <v>2.04</v>
      </c>
      <c r="I34" s="128">
        <v>2.7</v>
      </c>
      <c r="J34" s="128">
        <v>2.25</v>
      </c>
      <c r="K34" s="30"/>
    </row>
    <row r="35" spans="1:11" s="31" customFormat="1" ht="11.25" customHeight="1">
      <c r="A35" s="33" t="s">
        <v>26</v>
      </c>
      <c r="B35" s="27"/>
      <c r="C35" s="28">
        <v>1636</v>
      </c>
      <c r="D35" s="28">
        <v>2523.36</v>
      </c>
      <c r="E35" s="28">
        <v>1694</v>
      </c>
      <c r="F35" s="29"/>
      <c r="G35" s="29"/>
      <c r="H35" s="128">
        <v>9.057</v>
      </c>
      <c r="I35" s="128">
        <v>8.832</v>
      </c>
      <c r="J35" s="128">
        <v>6</v>
      </c>
      <c r="K35" s="30"/>
    </row>
    <row r="36" spans="1:11" s="31" customFormat="1" ht="11.25" customHeight="1">
      <c r="A36" s="33" t="s">
        <v>27</v>
      </c>
      <c r="B36" s="27"/>
      <c r="C36" s="28">
        <v>840</v>
      </c>
      <c r="D36" s="28">
        <v>1850</v>
      </c>
      <c r="E36" s="28">
        <v>1018</v>
      </c>
      <c r="F36" s="29"/>
      <c r="G36" s="29"/>
      <c r="H36" s="128">
        <v>1.47</v>
      </c>
      <c r="I36" s="128">
        <v>8.5</v>
      </c>
      <c r="J36" s="128">
        <v>2.447</v>
      </c>
      <c r="K36" s="30"/>
    </row>
    <row r="37" spans="1:11" s="22" customFormat="1" ht="11.25" customHeight="1">
      <c r="A37" s="34" t="s">
        <v>28</v>
      </c>
      <c r="B37" s="35"/>
      <c r="C37" s="36">
        <v>4943</v>
      </c>
      <c r="D37" s="36">
        <v>6465.360000000001</v>
      </c>
      <c r="E37" s="36">
        <v>4912</v>
      </c>
      <c r="F37" s="37">
        <v>75.97411435712783</v>
      </c>
      <c r="G37" s="38"/>
      <c r="H37" s="129">
        <v>17.610999999999997</v>
      </c>
      <c r="I37" s="130">
        <v>23.496000000000002</v>
      </c>
      <c r="J37" s="130">
        <v>13.448999999999998</v>
      </c>
      <c r="K37" s="39">
        <v>57.23953013278855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15236</v>
      </c>
      <c r="D39" s="36">
        <v>15000</v>
      </c>
      <c r="E39" s="36">
        <v>14400</v>
      </c>
      <c r="F39" s="37">
        <v>96</v>
      </c>
      <c r="G39" s="38"/>
      <c r="H39" s="129">
        <v>8.532</v>
      </c>
      <c r="I39" s="130">
        <v>8.4</v>
      </c>
      <c r="J39" s="130">
        <v>5.9</v>
      </c>
      <c r="K39" s="39">
        <v>70.23809523809524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3638</v>
      </c>
      <c r="D41" s="28">
        <v>4164</v>
      </c>
      <c r="E41" s="28">
        <v>3122</v>
      </c>
      <c r="F41" s="29"/>
      <c r="G41" s="29"/>
      <c r="H41" s="128">
        <v>12.968</v>
      </c>
      <c r="I41" s="128">
        <v>11.809</v>
      </c>
      <c r="J41" s="128">
        <v>4.939</v>
      </c>
      <c r="K41" s="30"/>
    </row>
    <row r="42" spans="1:11" s="31" customFormat="1" ht="11.25" customHeight="1">
      <c r="A42" s="33" t="s">
        <v>31</v>
      </c>
      <c r="B42" s="27"/>
      <c r="C42" s="28">
        <v>8511</v>
      </c>
      <c r="D42" s="28">
        <v>9680</v>
      </c>
      <c r="E42" s="28">
        <v>9483</v>
      </c>
      <c r="F42" s="29"/>
      <c r="G42" s="29"/>
      <c r="H42" s="128">
        <v>34.52</v>
      </c>
      <c r="I42" s="128">
        <v>38.359</v>
      </c>
      <c r="J42" s="128">
        <v>25.298</v>
      </c>
      <c r="K42" s="30"/>
    </row>
    <row r="43" spans="1:11" s="31" customFormat="1" ht="11.25" customHeight="1">
      <c r="A43" s="33" t="s">
        <v>32</v>
      </c>
      <c r="B43" s="27"/>
      <c r="C43" s="28">
        <v>13104</v>
      </c>
      <c r="D43" s="28">
        <v>11461</v>
      </c>
      <c r="E43" s="28">
        <v>11850</v>
      </c>
      <c r="F43" s="29"/>
      <c r="G43" s="29"/>
      <c r="H43" s="128">
        <v>41.624</v>
      </c>
      <c r="I43" s="128">
        <v>27.263</v>
      </c>
      <c r="J43" s="128">
        <v>23.087</v>
      </c>
      <c r="K43" s="30"/>
    </row>
    <row r="44" spans="1:11" s="31" customFormat="1" ht="11.25" customHeight="1">
      <c r="A44" s="33" t="s">
        <v>33</v>
      </c>
      <c r="B44" s="27"/>
      <c r="C44" s="28">
        <v>17882</v>
      </c>
      <c r="D44" s="28">
        <v>18222</v>
      </c>
      <c r="E44" s="28">
        <v>15014</v>
      </c>
      <c r="F44" s="29"/>
      <c r="G44" s="29"/>
      <c r="H44" s="128">
        <v>72.731</v>
      </c>
      <c r="I44" s="128">
        <v>63.919</v>
      </c>
      <c r="J44" s="128">
        <v>39.933</v>
      </c>
      <c r="K44" s="30"/>
    </row>
    <row r="45" spans="1:11" s="31" customFormat="1" ht="11.25" customHeight="1">
      <c r="A45" s="33" t="s">
        <v>34</v>
      </c>
      <c r="B45" s="27"/>
      <c r="C45" s="28">
        <v>12323</v>
      </c>
      <c r="D45" s="28">
        <v>12230</v>
      </c>
      <c r="E45" s="28">
        <v>11271</v>
      </c>
      <c r="F45" s="29"/>
      <c r="G45" s="29"/>
      <c r="H45" s="128">
        <v>40.252</v>
      </c>
      <c r="I45" s="128">
        <v>35.15</v>
      </c>
      <c r="J45" s="128">
        <v>22.311</v>
      </c>
      <c r="K45" s="30"/>
    </row>
    <row r="46" spans="1:11" s="31" customFormat="1" ht="11.25" customHeight="1">
      <c r="A46" s="33" t="s">
        <v>35</v>
      </c>
      <c r="B46" s="27"/>
      <c r="C46" s="28">
        <v>2708</v>
      </c>
      <c r="D46" s="28">
        <v>2359</v>
      </c>
      <c r="E46" s="28">
        <v>1744</v>
      </c>
      <c r="F46" s="29"/>
      <c r="G46" s="29"/>
      <c r="H46" s="128">
        <v>8.761</v>
      </c>
      <c r="I46" s="128">
        <v>6.437</v>
      </c>
      <c r="J46" s="128">
        <v>2.565</v>
      </c>
      <c r="K46" s="30"/>
    </row>
    <row r="47" spans="1:11" s="31" customFormat="1" ht="11.25" customHeight="1">
      <c r="A47" s="33" t="s">
        <v>36</v>
      </c>
      <c r="B47" s="27"/>
      <c r="C47" s="28">
        <v>1670</v>
      </c>
      <c r="D47" s="28">
        <v>1302</v>
      </c>
      <c r="E47" s="28">
        <v>1371</v>
      </c>
      <c r="F47" s="29"/>
      <c r="G47" s="29"/>
      <c r="H47" s="128">
        <v>6.533</v>
      </c>
      <c r="I47" s="128">
        <v>4.029</v>
      </c>
      <c r="J47" s="128">
        <v>1.499</v>
      </c>
      <c r="K47" s="30"/>
    </row>
    <row r="48" spans="1:11" s="31" customFormat="1" ht="11.25" customHeight="1">
      <c r="A48" s="33" t="s">
        <v>37</v>
      </c>
      <c r="B48" s="27"/>
      <c r="C48" s="28">
        <v>9034</v>
      </c>
      <c r="D48" s="28">
        <v>9573</v>
      </c>
      <c r="E48" s="28">
        <v>4510</v>
      </c>
      <c r="F48" s="29"/>
      <c r="G48" s="29"/>
      <c r="H48" s="128">
        <v>32.228</v>
      </c>
      <c r="I48" s="128">
        <v>26.999</v>
      </c>
      <c r="J48" s="128">
        <v>6.042</v>
      </c>
      <c r="K48" s="30"/>
    </row>
    <row r="49" spans="1:11" s="31" customFormat="1" ht="11.25" customHeight="1">
      <c r="A49" s="33" t="s">
        <v>38</v>
      </c>
      <c r="B49" s="27"/>
      <c r="C49" s="28">
        <v>12442</v>
      </c>
      <c r="D49" s="28">
        <v>6095</v>
      </c>
      <c r="E49" s="28">
        <v>11495</v>
      </c>
      <c r="F49" s="29"/>
      <c r="G49" s="29"/>
      <c r="H49" s="128">
        <v>43.845</v>
      </c>
      <c r="I49" s="128">
        <v>13.949</v>
      </c>
      <c r="J49" s="128">
        <v>14.504</v>
      </c>
      <c r="K49" s="30"/>
    </row>
    <row r="50" spans="1:11" s="22" customFormat="1" ht="11.25" customHeight="1">
      <c r="A50" s="40" t="s">
        <v>39</v>
      </c>
      <c r="B50" s="35"/>
      <c r="C50" s="36">
        <v>81312</v>
      </c>
      <c r="D50" s="36">
        <v>75086</v>
      </c>
      <c r="E50" s="36">
        <v>69860</v>
      </c>
      <c r="F50" s="37">
        <v>93.03998082199078</v>
      </c>
      <c r="G50" s="38"/>
      <c r="H50" s="129">
        <v>293.462</v>
      </c>
      <c r="I50" s="130">
        <v>227.91400000000002</v>
      </c>
      <c r="J50" s="130">
        <v>140.178</v>
      </c>
      <c r="K50" s="39">
        <v>61.50477811806207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6466</v>
      </c>
      <c r="D52" s="36">
        <v>7242</v>
      </c>
      <c r="E52" s="36">
        <v>6263</v>
      </c>
      <c r="F52" s="37">
        <v>86.48163490748412</v>
      </c>
      <c r="G52" s="38"/>
      <c r="H52" s="129">
        <v>10.075</v>
      </c>
      <c r="I52" s="130">
        <v>18.448</v>
      </c>
      <c r="J52" s="130">
        <v>12.545</v>
      </c>
      <c r="K52" s="39">
        <v>68.00195143104943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38939</v>
      </c>
      <c r="D54" s="28">
        <v>43800</v>
      </c>
      <c r="E54" s="28">
        <v>37394</v>
      </c>
      <c r="F54" s="29"/>
      <c r="G54" s="29"/>
      <c r="H54" s="128">
        <v>111.165</v>
      </c>
      <c r="I54" s="128">
        <v>128.75</v>
      </c>
      <c r="J54" s="128">
        <v>79.517</v>
      </c>
      <c r="K54" s="30"/>
    </row>
    <row r="55" spans="1:11" s="31" customFormat="1" ht="11.25" customHeight="1">
      <c r="A55" s="33" t="s">
        <v>42</v>
      </c>
      <c r="B55" s="27"/>
      <c r="C55" s="28">
        <v>76973</v>
      </c>
      <c r="D55" s="28">
        <v>76906</v>
      </c>
      <c r="E55" s="28">
        <v>76900</v>
      </c>
      <c r="F55" s="29"/>
      <c r="G55" s="29"/>
      <c r="H55" s="128">
        <v>191.512</v>
      </c>
      <c r="I55" s="128">
        <v>192.265</v>
      </c>
      <c r="J55" s="128">
        <v>192.5</v>
      </c>
      <c r="K55" s="30"/>
    </row>
    <row r="56" spans="1:11" s="31" customFormat="1" ht="11.25" customHeight="1">
      <c r="A56" s="33" t="s">
        <v>43</v>
      </c>
      <c r="B56" s="27"/>
      <c r="C56" s="28">
        <v>13332</v>
      </c>
      <c r="D56" s="28">
        <v>13787</v>
      </c>
      <c r="E56" s="28">
        <v>10700</v>
      </c>
      <c r="F56" s="29"/>
      <c r="G56" s="29"/>
      <c r="H56" s="128">
        <v>36.728</v>
      </c>
      <c r="I56" s="128">
        <v>36.8</v>
      </c>
      <c r="J56" s="128">
        <v>19.125</v>
      </c>
      <c r="K56" s="30"/>
    </row>
    <row r="57" spans="1:11" s="31" customFormat="1" ht="11.25" customHeight="1">
      <c r="A57" s="33" t="s">
        <v>44</v>
      </c>
      <c r="B57" s="27"/>
      <c r="C57" s="28">
        <v>7033</v>
      </c>
      <c r="D57" s="28">
        <v>6433</v>
      </c>
      <c r="E57" s="28">
        <v>6882</v>
      </c>
      <c r="F57" s="29"/>
      <c r="G57" s="29"/>
      <c r="H57" s="128">
        <v>21.264</v>
      </c>
      <c r="I57" s="128">
        <v>16.256</v>
      </c>
      <c r="J57" s="128">
        <v>17.509</v>
      </c>
      <c r="K57" s="30"/>
    </row>
    <row r="58" spans="1:11" s="31" customFormat="1" ht="11.25" customHeight="1">
      <c r="A58" s="33" t="s">
        <v>45</v>
      </c>
      <c r="B58" s="27"/>
      <c r="C58" s="28">
        <v>45239</v>
      </c>
      <c r="D58" s="28">
        <v>45983</v>
      </c>
      <c r="E58" s="28">
        <v>46400</v>
      </c>
      <c r="F58" s="29"/>
      <c r="G58" s="29"/>
      <c r="H58" s="128">
        <v>132.488</v>
      </c>
      <c r="I58" s="128">
        <v>70.833</v>
      </c>
      <c r="J58" s="128">
        <v>69.803</v>
      </c>
      <c r="K58" s="30"/>
    </row>
    <row r="59" spans="1:11" s="22" customFormat="1" ht="11.25" customHeight="1">
      <c r="A59" s="34" t="s">
        <v>46</v>
      </c>
      <c r="B59" s="35"/>
      <c r="C59" s="36">
        <v>181516</v>
      </c>
      <c r="D59" s="36">
        <v>186909</v>
      </c>
      <c r="E59" s="36">
        <v>178276</v>
      </c>
      <c r="F59" s="37">
        <v>95.38117479629125</v>
      </c>
      <c r="G59" s="38"/>
      <c r="H59" s="129">
        <v>493.15700000000004</v>
      </c>
      <c r="I59" s="130">
        <v>444.904</v>
      </c>
      <c r="J59" s="130">
        <v>378.454</v>
      </c>
      <c r="K59" s="39">
        <v>85.064193623793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2358</v>
      </c>
      <c r="D61" s="28">
        <v>1950</v>
      </c>
      <c r="E61" s="28">
        <v>1501</v>
      </c>
      <c r="F61" s="29"/>
      <c r="G61" s="29"/>
      <c r="H61" s="128">
        <v>7.061</v>
      </c>
      <c r="I61" s="128">
        <v>5.955</v>
      </c>
      <c r="J61" s="128">
        <v>3.442</v>
      </c>
      <c r="K61" s="30"/>
    </row>
    <row r="62" spans="1:11" s="31" customFormat="1" ht="11.25" customHeight="1">
      <c r="A62" s="33" t="s">
        <v>48</v>
      </c>
      <c r="B62" s="27"/>
      <c r="C62" s="28">
        <v>1142</v>
      </c>
      <c r="D62" s="28">
        <v>1142</v>
      </c>
      <c r="E62" s="28">
        <v>1368</v>
      </c>
      <c r="F62" s="29"/>
      <c r="G62" s="29"/>
      <c r="H62" s="128">
        <v>2.106</v>
      </c>
      <c r="I62" s="128">
        <v>1.922</v>
      </c>
      <c r="J62" s="128">
        <v>2.284</v>
      </c>
      <c r="K62" s="30"/>
    </row>
    <row r="63" spans="1:11" s="31" customFormat="1" ht="11.25" customHeight="1">
      <c r="A63" s="33" t="s">
        <v>49</v>
      </c>
      <c r="B63" s="27"/>
      <c r="C63" s="28">
        <v>2234</v>
      </c>
      <c r="D63" s="28">
        <v>2234</v>
      </c>
      <c r="E63" s="28">
        <v>1889</v>
      </c>
      <c r="F63" s="29"/>
      <c r="G63" s="29"/>
      <c r="H63" s="128">
        <v>6.184</v>
      </c>
      <c r="I63" s="128">
        <v>4.821</v>
      </c>
      <c r="J63" s="128">
        <v>4.219</v>
      </c>
      <c r="K63" s="30"/>
    </row>
    <row r="64" spans="1:11" s="22" customFormat="1" ht="11.25" customHeight="1">
      <c r="A64" s="34" t="s">
        <v>50</v>
      </c>
      <c r="B64" s="35"/>
      <c r="C64" s="36">
        <v>5734</v>
      </c>
      <c r="D64" s="36">
        <v>5326</v>
      </c>
      <c r="E64" s="36">
        <v>4758</v>
      </c>
      <c r="F64" s="37">
        <v>89.33533608711979</v>
      </c>
      <c r="G64" s="38"/>
      <c r="H64" s="129">
        <v>15.350999999999999</v>
      </c>
      <c r="I64" s="130">
        <v>12.698</v>
      </c>
      <c r="J64" s="130">
        <v>9.945</v>
      </c>
      <c r="K64" s="39">
        <v>78.31942038116239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15561</v>
      </c>
      <c r="D66" s="36">
        <v>15015</v>
      </c>
      <c r="E66" s="36">
        <v>15184.34</v>
      </c>
      <c r="F66" s="37">
        <v>101.12780552780553</v>
      </c>
      <c r="G66" s="38"/>
      <c r="H66" s="129">
        <v>35.043</v>
      </c>
      <c r="I66" s="130">
        <v>20.299</v>
      </c>
      <c r="J66" s="130">
        <v>27.332</v>
      </c>
      <c r="K66" s="39">
        <v>134.64702694714026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47834</v>
      </c>
      <c r="D68" s="28">
        <v>48000</v>
      </c>
      <c r="E68" s="28">
        <v>45000</v>
      </c>
      <c r="F68" s="29"/>
      <c r="G68" s="29"/>
      <c r="H68" s="128">
        <v>93.749</v>
      </c>
      <c r="I68" s="128">
        <v>100</v>
      </c>
      <c r="J68" s="128">
        <v>63</v>
      </c>
      <c r="K68" s="30"/>
    </row>
    <row r="69" spans="1:11" s="31" customFormat="1" ht="11.25" customHeight="1">
      <c r="A69" s="33" t="s">
        <v>53</v>
      </c>
      <c r="B69" s="27"/>
      <c r="C69" s="28">
        <v>5560</v>
      </c>
      <c r="D69" s="28">
        <v>4850</v>
      </c>
      <c r="E69" s="28">
        <v>4700</v>
      </c>
      <c r="F69" s="29"/>
      <c r="G69" s="29"/>
      <c r="H69" s="128">
        <v>10.361</v>
      </c>
      <c r="I69" s="128">
        <v>9</v>
      </c>
      <c r="J69" s="128">
        <v>5.4</v>
      </c>
      <c r="K69" s="30"/>
    </row>
    <row r="70" spans="1:11" s="22" customFormat="1" ht="11.25" customHeight="1">
      <c r="A70" s="34" t="s">
        <v>54</v>
      </c>
      <c r="B70" s="35"/>
      <c r="C70" s="36">
        <v>53394</v>
      </c>
      <c r="D70" s="36">
        <v>52850</v>
      </c>
      <c r="E70" s="36">
        <v>49700</v>
      </c>
      <c r="F70" s="37">
        <v>94.03973509933775</v>
      </c>
      <c r="G70" s="38"/>
      <c r="H70" s="129">
        <v>104.11</v>
      </c>
      <c r="I70" s="130">
        <v>109</v>
      </c>
      <c r="J70" s="130">
        <v>68.4</v>
      </c>
      <c r="K70" s="39">
        <v>62.75229357798166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3349</v>
      </c>
      <c r="D72" s="28">
        <v>3179</v>
      </c>
      <c r="E72" s="28">
        <v>3063</v>
      </c>
      <c r="F72" s="29"/>
      <c r="G72" s="29"/>
      <c r="H72" s="128">
        <v>6.567</v>
      </c>
      <c r="I72" s="128">
        <v>3.608</v>
      </c>
      <c r="J72" s="128">
        <v>2.829</v>
      </c>
      <c r="K72" s="30"/>
    </row>
    <row r="73" spans="1:11" s="31" customFormat="1" ht="11.25" customHeight="1">
      <c r="A73" s="33" t="s">
        <v>56</v>
      </c>
      <c r="B73" s="27"/>
      <c r="C73" s="28">
        <v>13120</v>
      </c>
      <c r="D73" s="28">
        <v>12795</v>
      </c>
      <c r="E73" s="28">
        <v>12081</v>
      </c>
      <c r="F73" s="29"/>
      <c r="G73" s="29"/>
      <c r="H73" s="128">
        <v>21.558</v>
      </c>
      <c r="I73" s="128">
        <v>21.022</v>
      </c>
      <c r="J73" s="128">
        <v>17.88</v>
      </c>
      <c r="K73" s="30"/>
    </row>
    <row r="74" spans="1:11" s="31" customFormat="1" ht="11.25" customHeight="1">
      <c r="A74" s="33" t="s">
        <v>57</v>
      </c>
      <c r="B74" s="27"/>
      <c r="C74" s="28">
        <v>28215</v>
      </c>
      <c r="D74" s="28">
        <v>27477</v>
      </c>
      <c r="E74" s="28">
        <v>24734</v>
      </c>
      <c r="F74" s="29"/>
      <c r="G74" s="29"/>
      <c r="H74" s="128">
        <v>58.182</v>
      </c>
      <c r="I74" s="128">
        <v>56.239</v>
      </c>
      <c r="J74" s="128">
        <v>46.114</v>
      </c>
      <c r="K74" s="30"/>
    </row>
    <row r="75" spans="1:11" s="31" customFormat="1" ht="11.25" customHeight="1">
      <c r="A75" s="33" t="s">
        <v>58</v>
      </c>
      <c r="B75" s="27"/>
      <c r="C75" s="28">
        <v>22383</v>
      </c>
      <c r="D75" s="28">
        <v>21296</v>
      </c>
      <c r="E75" s="28">
        <v>19099</v>
      </c>
      <c r="F75" s="29"/>
      <c r="G75" s="29"/>
      <c r="H75" s="128">
        <v>42.214</v>
      </c>
      <c r="I75" s="128">
        <v>53.24</v>
      </c>
      <c r="J75" s="128">
        <v>25.908</v>
      </c>
      <c r="K75" s="30"/>
    </row>
    <row r="76" spans="1:11" s="31" customFormat="1" ht="11.25" customHeight="1">
      <c r="A76" s="33" t="s">
        <v>59</v>
      </c>
      <c r="B76" s="27"/>
      <c r="C76" s="28">
        <v>3301</v>
      </c>
      <c r="D76" s="28">
        <v>2460</v>
      </c>
      <c r="E76" s="28">
        <v>2683</v>
      </c>
      <c r="F76" s="29"/>
      <c r="G76" s="29"/>
      <c r="H76" s="128">
        <v>8.252</v>
      </c>
      <c r="I76" s="128">
        <v>6.15</v>
      </c>
      <c r="J76" s="128">
        <v>5.097</v>
      </c>
      <c r="K76" s="30"/>
    </row>
    <row r="77" spans="1:11" s="31" customFormat="1" ht="11.25" customHeight="1">
      <c r="A77" s="33" t="s">
        <v>60</v>
      </c>
      <c r="B77" s="27"/>
      <c r="C77" s="28">
        <v>5178</v>
      </c>
      <c r="D77" s="28">
        <v>5034</v>
      </c>
      <c r="E77" s="28">
        <v>4598</v>
      </c>
      <c r="F77" s="29"/>
      <c r="G77" s="29"/>
      <c r="H77" s="128">
        <v>10.88</v>
      </c>
      <c r="I77" s="128">
        <v>8.21</v>
      </c>
      <c r="J77" s="128">
        <v>7.132</v>
      </c>
      <c r="K77" s="30"/>
    </row>
    <row r="78" spans="1:11" s="31" customFormat="1" ht="11.25" customHeight="1">
      <c r="A78" s="33" t="s">
        <v>61</v>
      </c>
      <c r="B78" s="27"/>
      <c r="C78" s="28">
        <v>8839</v>
      </c>
      <c r="D78" s="28">
        <v>9836</v>
      </c>
      <c r="E78" s="28">
        <v>9155</v>
      </c>
      <c r="F78" s="29"/>
      <c r="G78" s="29"/>
      <c r="H78" s="128">
        <v>13.805</v>
      </c>
      <c r="I78" s="128">
        <v>17.705</v>
      </c>
      <c r="J78" s="128">
        <v>18.306</v>
      </c>
      <c r="K78" s="30"/>
    </row>
    <row r="79" spans="1:11" s="31" customFormat="1" ht="11.25" customHeight="1">
      <c r="A79" s="33" t="s">
        <v>62</v>
      </c>
      <c r="B79" s="27"/>
      <c r="C79" s="28">
        <v>15655</v>
      </c>
      <c r="D79" s="28">
        <v>15710</v>
      </c>
      <c r="E79" s="28">
        <v>14654</v>
      </c>
      <c r="F79" s="29"/>
      <c r="G79" s="29"/>
      <c r="H79" s="128">
        <v>41.76</v>
      </c>
      <c r="I79" s="128">
        <v>20.423</v>
      </c>
      <c r="J79" s="128">
        <v>21.99</v>
      </c>
      <c r="K79" s="30"/>
    </row>
    <row r="80" spans="1:11" s="22" customFormat="1" ht="11.25" customHeight="1">
      <c r="A80" s="40" t="s">
        <v>63</v>
      </c>
      <c r="B80" s="35"/>
      <c r="C80" s="36">
        <v>100040</v>
      </c>
      <c r="D80" s="36">
        <v>97787</v>
      </c>
      <c r="E80" s="36">
        <v>90067</v>
      </c>
      <c r="F80" s="37">
        <v>92.10529006923211</v>
      </c>
      <c r="G80" s="38"/>
      <c r="H80" s="129">
        <v>203.21800000000002</v>
      </c>
      <c r="I80" s="130">
        <v>186.59700000000004</v>
      </c>
      <c r="J80" s="130">
        <v>145.256</v>
      </c>
      <c r="K80" s="39">
        <v>77.84476706485097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71</v>
      </c>
      <c r="D82" s="28">
        <v>71</v>
      </c>
      <c r="E82" s="28">
        <v>71</v>
      </c>
      <c r="F82" s="29"/>
      <c r="G82" s="29"/>
      <c r="H82" s="128">
        <v>0.077</v>
      </c>
      <c r="I82" s="128">
        <v>0.077</v>
      </c>
      <c r="J82" s="128">
        <v>0.079</v>
      </c>
      <c r="K82" s="30"/>
    </row>
    <row r="83" spans="1:11" s="31" customFormat="1" ht="11.25" customHeight="1">
      <c r="A83" s="33" t="s">
        <v>65</v>
      </c>
      <c r="B83" s="27"/>
      <c r="C83" s="28">
        <v>227</v>
      </c>
      <c r="D83" s="28">
        <v>227</v>
      </c>
      <c r="E83" s="28">
        <v>225</v>
      </c>
      <c r="F83" s="29"/>
      <c r="G83" s="29"/>
      <c r="H83" s="128">
        <v>0.128</v>
      </c>
      <c r="I83" s="128">
        <v>0.128</v>
      </c>
      <c r="J83" s="128">
        <v>0.145</v>
      </c>
      <c r="K83" s="30"/>
    </row>
    <row r="84" spans="1:11" s="22" customFormat="1" ht="11.25" customHeight="1">
      <c r="A84" s="34" t="s">
        <v>66</v>
      </c>
      <c r="B84" s="35"/>
      <c r="C84" s="36">
        <v>298</v>
      </c>
      <c r="D84" s="36">
        <v>298</v>
      </c>
      <c r="E84" s="36">
        <v>296</v>
      </c>
      <c r="F84" s="37">
        <v>99.32885906040268</v>
      </c>
      <c r="G84" s="38"/>
      <c r="H84" s="129">
        <v>0.20500000000000002</v>
      </c>
      <c r="I84" s="130">
        <v>0.20500000000000002</v>
      </c>
      <c r="J84" s="130">
        <v>0.22399999999999998</v>
      </c>
      <c r="K84" s="39">
        <v>109.26829268292681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506168</v>
      </c>
      <c r="D87" s="47">
        <v>506956.36</v>
      </c>
      <c r="E87" s="47">
        <v>477231.34</v>
      </c>
      <c r="F87" s="48">
        <f>IF(D87&gt;0,100*E87/D87,0)</f>
        <v>94.13657222882064</v>
      </c>
      <c r="G87" s="38"/>
      <c r="H87" s="133">
        <v>1323.8149999999998</v>
      </c>
      <c r="I87" s="127">
        <v>1198.447</v>
      </c>
      <c r="J87" s="127">
        <v>899.821</v>
      </c>
      <c r="K87" s="48">
        <f>IF(I87&gt;0,100*J87/I87,0)</f>
        <v>75.0822522814943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3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79</v>
      </c>
      <c r="D9" s="28">
        <v>100</v>
      </c>
      <c r="E9" s="28">
        <v>100</v>
      </c>
      <c r="F9" s="29"/>
      <c r="G9" s="29"/>
      <c r="H9" s="128">
        <v>0.323</v>
      </c>
      <c r="I9" s="128">
        <v>0.295</v>
      </c>
      <c r="J9" s="128">
        <v>0.295</v>
      </c>
      <c r="K9" s="30"/>
    </row>
    <row r="10" spans="1:11" s="31" customFormat="1" ht="11.25" customHeight="1">
      <c r="A10" s="33" t="s">
        <v>8</v>
      </c>
      <c r="B10" s="27"/>
      <c r="C10" s="28">
        <v>655</v>
      </c>
      <c r="D10" s="28">
        <v>453</v>
      </c>
      <c r="E10" s="28">
        <v>453</v>
      </c>
      <c r="F10" s="29"/>
      <c r="G10" s="29"/>
      <c r="H10" s="128">
        <v>2.424</v>
      </c>
      <c r="I10" s="128">
        <v>1.676</v>
      </c>
      <c r="J10" s="128">
        <v>1.676</v>
      </c>
      <c r="K10" s="30"/>
    </row>
    <row r="11" spans="1:11" s="31" customFormat="1" ht="11.25" customHeight="1">
      <c r="A11" s="26" t="s">
        <v>9</v>
      </c>
      <c r="B11" s="27"/>
      <c r="C11" s="28">
        <v>3647</v>
      </c>
      <c r="D11" s="28">
        <v>3500</v>
      </c>
      <c r="E11" s="28">
        <v>3500</v>
      </c>
      <c r="F11" s="29"/>
      <c r="G11" s="29"/>
      <c r="H11" s="128">
        <v>11.744</v>
      </c>
      <c r="I11" s="128">
        <v>11.82</v>
      </c>
      <c r="J11" s="128">
        <v>11.82</v>
      </c>
      <c r="K11" s="30"/>
    </row>
    <row r="12" spans="1:11" s="31" customFormat="1" ht="11.25" customHeight="1">
      <c r="A12" s="33" t="s">
        <v>10</v>
      </c>
      <c r="B12" s="27"/>
      <c r="C12" s="28">
        <v>45</v>
      </c>
      <c r="D12" s="28">
        <v>50</v>
      </c>
      <c r="E12" s="28">
        <v>50</v>
      </c>
      <c r="F12" s="29"/>
      <c r="G12" s="29"/>
      <c r="H12" s="128">
        <v>0.139</v>
      </c>
      <c r="I12" s="128">
        <v>0.155</v>
      </c>
      <c r="J12" s="128">
        <v>0.155</v>
      </c>
      <c r="K12" s="30"/>
    </row>
    <row r="13" spans="1:11" s="22" customFormat="1" ht="11.25" customHeight="1">
      <c r="A13" s="34" t="s">
        <v>11</v>
      </c>
      <c r="B13" s="35"/>
      <c r="C13" s="36">
        <v>4426</v>
      </c>
      <c r="D13" s="36">
        <v>4103</v>
      </c>
      <c r="E13" s="36">
        <v>4103</v>
      </c>
      <c r="F13" s="37">
        <v>100</v>
      </c>
      <c r="G13" s="38"/>
      <c r="H13" s="129">
        <v>14.629999999999999</v>
      </c>
      <c r="I13" s="130">
        <v>13.946</v>
      </c>
      <c r="J13" s="130">
        <v>13.946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42</v>
      </c>
      <c r="D17" s="36">
        <v>22</v>
      </c>
      <c r="E17" s="36">
        <v>28</v>
      </c>
      <c r="F17" s="37">
        <v>127.27272727272727</v>
      </c>
      <c r="G17" s="38"/>
      <c r="H17" s="129">
        <v>0.066</v>
      </c>
      <c r="I17" s="130">
        <v>0.066</v>
      </c>
      <c r="J17" s="130">
        <v>0.039</v>
      </c>
      <c r="K17" s="39">
        <v>59.090909090909086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172</v>
      </c>
      <c r="D19" s="28">
        <v>191</v>
      </c>
      <c r="E19" s="28">
        <v>197</v>
      </c>
      <c r="F19" s="29"/>
      <c r="G19" s="29"/>
      <c r="H19" s="128">
        <v>0.791</v>
      </c>
      <c r="I19" s="128">
        <v>0.787</v>
      </c>
      <c r="J19" s="128">
        <v>0.65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172</v>
      </c>
      <c r="D22" s="36">
        <v>191</v>
      </c>
      <c r="E22" s="36">
        <v>197</v>
      </c>
      <c r="F22" s="37">
        <v>103.1413612565445</v>
      </c>
      <c r="G22" s="38"/>
      <c r="H22" s="129">
        <v>0.791</v>
      </c>
      <c r="I22" s="130">
        <v>0.787</v>
      </c>
      <c r="J22" s="130">
        <v>0.65</v>
      </c>
      <c r="K22" s="39">
        <v>82.59212198221093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33</v>
      </c>
      <c r="D24" s="36">
        <v>51</v>
      </c>
      <c r="E24" s="36">
        <v>99</v>
      </c>
      <c r="F24" s="37">
        <v>194.11764705882354</v>
      </c>
      <c r="G24" s="38"/>
      <c r="H24" s="129">
        <v>0.099</v>
      </c>
      <c r="I24" s="130">
        <v>0.12</v>
      </c>
      <c r="J24" s="130">
        <v>0.246</v>
      </c>
      <c r="K24" s="39">
        <v>205.00000000000003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119</v>
      </c>
      <c r="D26" s="36">
        <v>45</v>
      </c>
      <c r="E26" s="36">
        <v>60</v>
      </c>
      <c r="F26" s="37">
        <v>133.33333333333334</v>
      </c>
      <c r="G26" s="38"/>
      <c r="H26" s="129">
        <v>0.452</v>
      </c>
      <c r="I26" s="130">
        <v>0.18</v>
      </c>
      <c r="J26" s="130">
        <v>0.2</v>
      </c>
      <c r="K26" s="39">
        <v>111.11111111111111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472</v>
      </c>
      <c r="D28" s="28">
        <v>449</v>
      </c>
      <c r="E28" s="28">
        <v>299</v>
      </c>
      <c r="F28" s="29"/>
      <c r="G28" s="29"/>
      <c r="H28" s="128">
        <v>1.463</v>
      </c>
      <c r="I28" s="128">
        <v>1.217</v>
      </c>
      <c r="J28" s="128">
        <v>0.7</v>
      </c>
      <c r="K28" s="30"/>
    </row>
    <row r="29" spans="1:11" s="31" customFormat="1" ht="11.25" customHeight="1">
      <c r="A29" s="33" t="s">
        <v>21</v>
      </c>
      <c r="B29" s="27"/>
      <c r="C29" s="28">
        <v>8405</v>
      </c>
      <c r="D29" s="28">
        <v>5610</v>
      </c>
      <c r="E29" s="28">
        <v>7200</v>
      </c>
      <c r="F29" s="29"/>
      <c r="G29" s="29"/>
      <c r="H29" s="128">
        <v>19.335</v>
      </c>
      <c r="I29" s="128">
        <v>14.811</v>
      </c>
      <c r="J29" s="128">
        <v>11.8</v>
      </c>
      <c r="K29" s="30"/>
    </row>
    <row r="30" spans="1:11" s="31" customFormat="1" ht="11.25" customHeight="1">
      <c r="A30" s="33" t="s">
        <v>22</v>
      </c>
      <c r="B30" s="27"/>
      <c r="C30" s="28">
        <v>3489</v>
      </c>
      <c r="D30" s="28">
        <v>3438</v>
      </c>
      <c r="E30" s="28">
        <v>3510</v>
      </c>
      <c r="F30" s="29"/>
      <c r="G30" s="29"/>
      <c r="H30" s="128">
        <v>5.877</v>
      </c>
      <c r="I30" s="128">
        <v>5.632</v>
      </c>
      <c r="J30" s="128">
        <v>5.73</v>
      </c>
      <c r="K30" s="30"/>
    </row>
    <row r="31" spans="1:11" s="22" customFormat="1" ht="11.25" customHeight="1">
      <c r="A31" s="40" t="s">
        <v>23</v>
      </c>
      <c r="B31" s="35"/>
      <c r="C31" s="36">
        <v>12366</v>
      </c>
      <c r="D31" s="36">
        <v>9497</v>
      </c>
      <c r="E31" s="36">
        <v>11009</v>
      </c>
      <c r="F31" s="37">
        <v>115.92081710013689</v>
      </c>
      <c r="G31" s="38"/>
      <c r="H31" s="129">
        <v>26.675</v>
      </c>
      <c r="I31" s="130">
        <v>21.659999999999997</v>
      </c>
      <c r="J31" s="130">
        <v>18.23</v>
      </c>
      <c r="K31" s="39">
        <v>84.16435826408127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28</v>
      </c>
      <c r="D33" s="28">
        <v>63</v>
      </c>
      <c r="E33" s="28">
        <v>60</v>
      </c>
      <c r="F33" s="29"/>
      <c r="G33" s="29"/>
      <c r="H33" s="128">
        <v>0.097</v>
      </c>
      <c r="I33" s="128">
        <v>0.191</v>
      </c>
      <c r="J33" s="128">
        <v>0.175</v>
      </c>
      <c r="K33" s="30"/>
    </row>
    <row r="34" spans="1:11" s="31" customFormat="1" ht="11.25" customHeight="1">
      <c r="A34" s="33" t="s">
        <v>25</v>
      </c>
      <c r="B34" s="27"/>
      <c r="C34" s="28">
        <v>521</v>
      </c>
      <c r="D34" s="28">
        <v>463</v>
      </c>
      <c r="E34" s="28">
        <v>482</v>
      </c>
      <c r="F34" s="29"/>
      <c r="G34" s="29"/>
      <c r="H34" s="128">
        <v>1.238</v>
      </c>
      <c r="I34" s="128">
        <v>1.5</v>
      </c>
      <c r="J34" s="128">
        <v>1.36</v>
      </c>
      <c r="K34" s="30"/>
    </row>
    <row r="35" spans="1:11" s="31" customFormat="1" ht="11.25" customHeight="1">
      <c r="A35" s="33" t="s">
        <v>26</v>
      </c>
      <c r="B35" s="27"/>
      <c r="C35" s="28">
        <v>640</v>
      </c>
      <c r="D35" s="28">
        <v>810.61</v>
      </c>
      <c r="E35" s="28">
        <v>810</v>
      </c>
      <c r="F35" s="29"/>
      <c r="G35" s="29"/>
      <c r="H35" s="128">
        <v>2.234</v>
      </c>
      <c r="I35" s="128">
        <v>2.675</v>
      </c>
      <c r="J35" s="128">
        <v>2</v>
      </c>
      <c r="K35" s="30"/>
    </row>
    <row r="36" spans="1:11" s="31" customFormat="1" ht="11.25" customHeight="1">
      <c r="A36" s="33" t="s">
        <v>27</v>
      </c>
      <c r="B36" s="27"/>
      <c r="C36" s="28">
        <v>3</v>
      </c>
      <c r="D36" s="28">
        <v>1</v>
      </c>
      <c r="E36" s="28">
        <v>1</v>
      </c>
      <c r="F36" s="29"/>
      <c r="G36" s="29"/>
      <c r="H36" s="128">
        <v>0.007</v>
      </c>
      <c r="I36" s="128">
        <v>0.003</v>
      </c>
      <c r="J36" s="128">
        <v>0.003</v>
      </c>
      <c r="K36" s="30"/>
    </row>
    <row r="37" spans="1:11" s="22" customFormat="1" ht="11.25" customHeight="1">
      <c r="A37" s="34" t="s">
        <v>28</v>
      </c>
      <c r="B37" s="35"/>
      <c r="C37" s="36">
        <v>1192</v>
      </c>
      <c r="D37" s="36">
        <v>1337.6100000000001</v>
      </c>
      <c r="E37" s="36">
        <v>1353</v>
      </c>
      <c r="F37" s="37">
        <v>101.15055958014668</v>
      </c>
      <c r="G37" s="38"/>
      <c r="H37" s="129">
        <v>3.576</v>
      </c>
      <c r="I37" s="130">
        <v>4.369</v>
      </c>
      <c r="J37" s="130">
        <v>3.5380000000000003</v>
      </c>
      <c r="K37" s="39">
        <v>80.97962920576792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6</v>
      </c>
      <c r="E39" s="36">
        <v>4</v>
      </c>
      <c r="F39" s="37">
        <v>66.66666666666667</v>
      </c>
      <c r="G39" s="38"/>
      <c r="H39" s="129">
        <v>0.006</v>
      </c>
      <c r="I39" s="130">
        <v>0.006</v>
      </c>
      <c r="J39" s="130">
        <v>0.004</v>
      </c>
      <c r="K39" s="39">
        <v>66.66666666666667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12787</v>
      </c>
      <c r="D41" s="28">
        <v>11227</v>
      </c>
      <c r="E41" s="28">
        <v>9944</v>
      </c>
      <c r="F41" s="29"/>
      <c r="G41" s="29"/>
      <c r="H41" s="128">
        <v>38.264</v>
      </c>
      <c r="I41" s="128">
        <v>23.431</v>
      </c>
      <c r="J41" s="128">
        <v>9.976</v>
      </c>
      <c r="K41" s="30"/>
    </row>
    <row r="42" spans="1:11" s="31" customFormat="1" ht="11.25" customHeight="1">
      <c r="A42" s="33" t="s">
        <v>31</v>
      </c>
      <c r="B42" s="27"/>
      <c r="C42" s="28">
        <v>4610</v>
      </c>
      <c r="D42" s="28">
        <v>3453</v>
      </c>
      <c r="E42" s="28">
        <v>3744</v>
      </c>
      <c r="F42" s="29"/>
      <c r="G42" s="29"/>
      <c r="H42" s="128">
        <v>17.049</v>
      </c>
      <c r="I42" s="128">
        <v>11.251</v>
      </c>
      <c r="J42" s="128">
        <v>8.15</v>
      </c>
      <c r="K42" s="30"/>
    </row>
    <row r="43" spans="1:11" s="31" customFormat="1" ht="11.25" customHeight="1">
      <c r="A43" s="33" t="s">
        <v>32</v>
      </c>
      <c r="B43" s="27"/>
      <c r="C43" s="28">
        <v>12898</v>
      </c>
      <c r="D43" s="28">
        <v>11421</v>
      </c>
      <c r="E43" s="28">
        <v>9644</v>
      </c>
      <c r="F43" s="29"/>
      <c r="G43" s="29"/>
      <c r="H43" s="128">
        <v>33.156</v>
      </c>
      <c r="I43" s="128">
        <v>25.99</v>
      </c>
      <c r="J43" s="128">
        <v>15.128</v>
      </c>
      <c r="K43" s="30"/>
    </row>
    <row r="44" spans="1:11" s="31" customFormat="1" ht="11.25" customHeight="1">
      <c r="A44" s="33" t="s">
        <v>33</v>
      </c>
      <c r="B44" s="27"/>
      <c r="C44" s="28">
        <v>15919</v>
      </c>
      <c r="D44" s="28">
        <v>14637</v>
      </c>
      <c r="E44" s="28">
        <v>15205</v>
      </c>
      <c r="F44" s="29"/>
      <c r="G44" s="29"/>
      <c r="H44" s="128">
        <v>50.371</v>
      </c>
      <c r="I44" s="128">
        <v>45.805</v>
      </c>
      <c r="J44" s="128">
        <v>39.523</v>
      </c>
      <c r="K44" s="30"/>
    </row>
    <row r="45" spans="1:11" s="31" customFormat="1" ht="11.25" customHeight="1">
      <c r="A45" s="33" t="s">
        <v>34</v>
      </c>
      <c r="B45" s="27"/>
      <c r="C45" s="28">
        <v>9874</v>
      </c>
      <c r="D45" s="28">
        <v>8190</v>
      </c>
      <c r="E45" s="28">
        <v>4718</v>
      </c>
      <c r="F45" s="29"/>
      <c r="G45" s="29"/>
      <c r="H45" s="128">
        <v>30.146</v>
      </c>
      <c r="I45" s="128">
        <v>21.268</v>
      </c>
      <c r="J45" s="128">
        <v>9.039</v>
      </c>
      <c r="K45" s="30"/>
    </row>
    <row r="46" spans="1:11" s="31" customFormat="1" ht="11.25" customHeight="1">
      <c r="A46" s="33" t="s">
        <v>35</v>
      </c>
      <c r="B46" s="27"/>
      <c r="C46" s="28">
        <v>10799</v>
      </c>
      <c r="D46" s="28">
        <v>9313</v>
      </c>
      <c r="E46" s="28">
        <v>7162</v>
      </c>
      <c r="F46" s="29"/>
      <c r="G46" s="29"/>
      <c r="H46" s="128">
        <v>36.949</v>
      </c>
      <c r="I46" s="128">
        <v>27.057</v>
      </c>
      <c r="J46" s="128">
        <v>11.831</v>
      </c>
      <c r="K46" s="30"/>
    </row>
    <row r="47" spans="1:11" s="31" customFormat="1" ht="11.25" customHeight="1">
      <c r="A47" s="33" t="s">
        <v>36</v>
      </c>
      <c r="B47" s="27"/>
      <c r="C47" s="28">
        <v>14489</v>
      </c>
      <c r="D47" s="28">
        <v>12052</v>
      </c>
      <c r="E47" s="28">
        <v>9264</v>
      </c>
      <c r="F47" s="29"/>
      <c r="G47" s="29"/>
      <c r="H47" s="128">
        <v>41.018</v>
      </c>
      <c r="I47" s="128">
        <v>37.22</v>
      </c>
      <c r="J47" s="128">
        <v>15.147</v>
      </c>
      <c r="K47" s="30"/>
    </row>
    <row r="48" spans="1:11" s="31" customFormat="1" ht="11.25" customHeight="1">
      <c r="A48" s="33" t="s">
        <v>37</v>
      </c>
      <c r="B48" s="27"/>
      <c r="C48" s="28">
        <v>9127</v>
      </c>
      <c r="D48" s="28">
        <v>7562</v>
      </c>
      <c r="E48" s="28">
        <v>6914</v>
      </c>
      <c r="F48" s="29"/>
      <c r="G48" s="29"/>
      <c r="H48" s="128">
        <v>33.043</v>
      </c>
      <c r="I48" s="128">
        <v>23.516</v>
      </c>
      <c r="J48" s="128">
        <v>12.977</v>
      </c>
      <c r="K48" s="30"/>
    </row>
    <row r="49" spans="1:11" s="31" customFormat="1" ht="11.25" customHeight="1">
      <c r="A49" s="33" t="s">
        <v>38</v>
      </c>
      <c r="B49" s="27"/>
      <c r="C49" s="28">
        <v>7462</v>
      </c>
      <c r="D49" s="28">
        <v>7718</v>
      </c>
      <c r="E49" s="28">
        <v>4420</v>
      </c>
      <c r="F49" s="29"/>
      <c r="G49" s="29"/>
      <c r="H49" s="128">
        <v>25.708</v>
      </c>
      <c r="I49" s="128">
        <v>13.653</v>
      </c>
      <c r="J49" s="128">
        <v>5.098</v>
      </c>
      <c r="K49" s="30"/>
    </row>
    <row r="50" spans="1:11" s="22" customFormat="1" ht="11.25" customHeight="1">
      <c r="A50" s="40" t="s">
        <v>39</v>
      </c>
      <c r="B50" s="35"/>
      <c r="C50" s="36">
        <v>97965</v>
      </c>
      <c r="D50" s="36">
        <v>85573</v>
      </c>
      <c r="E50" s="36">
        <v>71015</v>
      </c>
      <c r="F50" s="37">
        <v>82.98762460121768</v>
      </c>
      <c r="G50" s="38"/>
      <c r="H50" s="129">
        <v>305.70399999999995</v>
      </c>
      <c r="I50" s="130">
        <v>229.19099999999997</v>
      </c>
      <c r="J50" s="130">
        <v>126.86900000000003</v>
      </c>
      <c r="K50" s="39">
        <v>55.355140472357135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1473</v>
      </c>
      <c r="D52" s="36">
        <v>1530</v>
      </c>
      <c r="E52" s="36">
        <v>507</v>
      </c>
      <c r="F52" s="37">
        <v>33.13725490196079</v>
      </c>
      <c r="G52" s="38"/>
      <c r="H52" s="129">
        <v>2.458</v>
      </c>
      <c r="I52" s="130">
        <v>2.264</v>
      </c>
      <c r="J52" s="130">
        <v>0.692</v>
      </c>
      <c r="K52" s="39">
        <v>30.56537102473498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2002</v>
      </c>
      <c r="D54" s="28">
        <v>1565</v>
      </c>
      <c r="E54" s="28">
        <v>1668</v>
      </c>
      <c r="F54" s="29"/>
      <c r="G54" s="29"/>
      <c r="H54" s="128">
        <v>3.448</v>
      </c>
      <c r="I54" s="128">
        <v>3.148</v>
      </c>
      <c r="J54" s="128">
        <v>2.699</v>
      </c>
      <c r="K54" s="30"/>
    </row>
    <row r="55" spans="1:11" s="31" customFormat="1" ht="11.25" customHeight="1">
      <c r="A55" s="33" t="s">
        <v>42</v>
      </c>
      <c r="B55" s="27"/>
      <c r="C55" s="28">
        <v>1779</v>
      </c>
      <c r="D55" s="28">
        <v>1590</v>
      </c>
      <c r="E55" s="28">
        <v>1590</v>
      </c>
      <c r="F55" s="29"/>
      <c r="G55" s="29"/>
      <c r="H55" s="128">
        <v>3.028</v>
      </c>
      <c r="I55" s="128">
        <v>2.703</v>
      </c>
      <c r="J55" s="128">
        <v>2.7</v>
      </c>
      <c r="K55" s="30"/>
    </row>
    <row r="56" spans="1:11" s="31" customFormat="1" ht="11.25" customHeight="1">
      <c r="A56" s="33" t="s">
        <v>43</v>
      </c>
      <c r="B56" s="27"/>
      <c r="C56" s="28">
        <v>752</v>
      </c>
      <c r="D56" s="28">
        <v>588</v>
      </c>
      <c r="E56" s="28">
        <v>750</v>
      </c>
      <c r="F56" s="29"/>
      <c r="G56" s="29"/>
      <c r="H56" s="128">
        <v>2.031</v>
      </c>
      <c r="I56" s="128">
        <v>1.5</v>
      </c>
      <c r="J56" s="128">
        <v>1.35</v>
      </c>
      <c r="K56" s="30"/>
    </row>
    <row r="57" spans="1:11" s="31" customFormat="1" ht="11.25" customHeight="1">
      <c r="A57" s="33" t="s">
        <v>44</v>
      </c>
      <c r="B57" s="27"/>
      <c r="C57" s="28">
        <v>3715</v>
      </c>
      <c r="D57" s="28">
        <v>1830</v>
      </c>
      <c r="E57" s="28">
        <v>3494</v>
      </c>
      <c r="F57" s="29"/>
      <c r="G57" s="29"/>
      <c r="H57" s="128">
        <v>11.168</v>
      </c>
      <c r="I57" s="128">
        <v>5.856</v>
      </c>
      <c r="J57" s="128">
        <v>11.184</v>
      </c>
      <c r="K57" s="30"/>
    </row>
    <row r="58" spans="1:11" s="31" customFormat="1" ht="11.25" customHeight="1">
      <c r="A58" s="33" t="s">
        <v>45</v>
      </c>
      <c r="B58" s="27"/>
      <c r="C58" s="28">
        <v>9357</v>
      </c>
      <c r="D58" s="28">
        <v>7888</v>
      </c>
      <c r="E58" s="28">
        <v>7700</v>
      </c>
      <c r="F58" s="29"/>
      <c r="G58" s="29"/>
      <c r="H58" s="128">
        <v>13.92</v>
      </c>
      <c r="I58" s="128">
        <v>12.941</v>
      </c>
      <c r="J58" s="128">
        <v>10.592</v>
      </c>
      <c r="K58" s="30"/>
    </row>
    <row r="59" spans="1:11" s="22" customFormat="1" ht="11.25" customHeight="1">
      <c r="A59" s="34" t="s">
        <v>46</v>
      </c>
      <c r="B59" s="35"/>
      <c r="C59" s="36">
        <v>17605</v>
      </c>
      <c r="D59" s="36">
        <v>13461</v>
      </c>
      <c r="E59" s="36">
        <v>15202</v>
      </c>
      <c r="F59" s="37">
        <v>112.933660203551</v>
      </c>
      <c r="G59" s="38"/>
      <c r="H59" s="129">
        <v>33.595</v>
      </c>
      <c r="I59" s="130">
        <v>26.148000000000003</v>
      </c>
      <c r="J59" s="130">
        <v>28.525</v>
      </c>
      <c r="K59" s="39">
        <v>109.09056141961143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80</v>
      </c>
      <c r="D61" s="28">
        <v>7</v>
      </c>
      <c r="E61" s="28"/>
      <c r="F61" s="29"/>
      <c r="G61" s="29"/>
      <c r="H61" s="128">
        <v>0.075</v>
      </c>
      <c r="I61" s="128">
        <v>0.006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467</v>
      </c>
      <c r="D62" s="28">
        <v>467</v>
      </c>
      <c r="E62" s="28">
        <v>355</v>
      </c>
      <c r="F62" s="29"/>
      <c r="G62" s="29"/>
      <c r="H62" s="128">
        <v>0.642</v>
      </c>
      <c r="I62" s="128">
        <v>0.584</v>
      </c>
      <c r="J62" s="128">
        <v>0.446</v>
      </c>
      <c r="K62" s="30"/>
    </row>
    <row r="63" spans="1:11" s="31" customFormat="1" ht="11.25" customHeight="1">
      <c r="A63" s="33" t="s">
        <v>49</v>
      </c>
      <c r="B63" s="27"/>
      <c r="C63" s="28">
        <v>152</v>
      </c>
      <c r="D63" s="28">
        <v>152</v>
      </c>
      <c r="E63" s="28">
        <v>56</v>
      </c>
      <c r="F63" s="29"/>
      <c r="G63" s="29"/>
      <c r="H63" s="128">
        <v>0.47</v>
      </c>
      <c r="I63" s="128">
        <v>0.387</v>
      </c>
      <c r="J63" s="128">
        <v>0.1</v>
      </c>
      <c r="K63" s="30"/>
    </row>
    <row r="64" spans="1:11" s="22" customFormat="1" ht="11.25" customHeight="1">
      <c r="A64" s="34" t="s">
        <v>50</v>
      </c>
      <c r="B64" s="35"/>
      <c r="C64" s="36">
        <v>699</v>
      </c>
      <c r="D64" s="36">
        <v>626</v>
      </c>
      <c r="E64" s="36">
        <v>411</v>
      </c>
      <c r="F64" s="37">
        <v>65.65495207667732</v>
      </c>
      <c r="G64" s="38"/>
      <c r="H64" s="129">
        <v>1.1869999999999998</v>
      </c>
      <c r="I64" s="130">
        <v>0.977</v>
      </c>
      <c r="J64" s="130">
        <v>0.546</v>
      </c>
      <c r="K64" s="39">
        <v>55.88536335721597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223</v>
      </c>
      <c r="D66" s="36">
        <v>165</v>
      </c>
      <c r="E66" s="36">
        <v>168.67</v>
      </c>
      <c r="F66" s="37">
        <v>102.22424242424242</v>
      </c>
      <c r="G66" s="38"/>
      <c r="H66" s="129">
        <v>0.267</v>
      </c>
      <c r="I66" s="130">
        <v>0.131</v>
      </c>
      <c r="J66" s="130">
        <v>0.152</v>
      </c>
      <c r="K66" s="39">
        <v>116.03053435114502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45</v>
      </c>
      <c r="D68" s="28">
        <v>45</v>
      </c>
      <c r="E68" s="28">
        <v>45</v>
      </c>
      <c r="F68" s="29"/>
      <c r="G68" s="29"/>
      <c r="H68" s="128">
        <v>0.055</v>
      </c>
      <c r="I68" s="128">
        <v>0.05</v>
      </c>
      <c r="J68" s="128">
        <v>0.085</v>
      </c>
      <c r="K68" s="30"/>
    </row>
    <row r="69" spans="1:11" s="31" customFormat="1" ht="11.25" customHeight="1">
      <c r="A69" s="33" t="s">
        <v>53</v>
      </c>
      <c r="B69" s="27"/>
      <c r="C69" s="28">
        <v>62</v>
      </c>
      <c r="D69" s="28">
        <v>40</v>
      </c>
      <c r="E69" s="28">
        <v>50</v>
      </c>
      <c r="F69" s="29"/>
      <c r="G69" s="29"/>
      <c r="H69" s="128">
        <v>0.086</v>
      </c>
      <c r="I69" s="128">
        <v>0.045</v>
      </c>
      <c r="J69" s="128">
        <v>0.05</v>
      </c>
      <c r="K69" s="30"/>
    </row>
    <row r="70" spans="1:11" s="22" customFormat="1" ht="11.25" customHeight="1">
      <c r="A70" s="34" t="s">
        <v>54</v>
      </c>
      <c r="B70" s="35"/>
      <c r="C70" s="36">
        <v>107</v>
      </c>
      <c r="D70" s="36">
        <v>85</v>
      </c>
      <c r="E70" s="36">
        <v>95</v>
      </c>
      <c r="F70" s="37">
        <v>111.76470588235294</v>
      </c>
      <c r="G70" s="38"/>
      <c r="H70" s="129">
        <v>0.141</v>
      </c>
      <c r="I70" s="130">
        <v>0.095</v>
      </c>
      <c r="J70" s="130">
        <v>0.135</v>
      </c>
      <c r="K70" s="39">
        <v>142.10526315789474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242</v>
      </c>
      <c r="D72" s="28">
        <v>255</v>
      </c>
      <c r="E72" s="28">
        <v>149</v>
      </c>
      <c r="F72" s="29"/>
      <c r="G72" s="29"/>
      <c r="H72" s="128">
        <v>0.469</v>
      </c>
      <c r="I72" s="128">
        <v>0.352</v>
      </c>
      <c r="J72" s="128">
        <v>0.156</v>
      </c>
      <c r="K72" s="30"/>
    </row>
    <row r="73" spans="1:11" s="31" customFormat="1" ht="11.25" customHeight="1">
      <c r="A73" s="33" t="s">
        <v>56</v>
      </c>
      <c r="B73" s="27"/>
      <c r="C73" s="28"/>
      <c r="D73" s="28">
        <v>5</v>
      </c>
      <c r="E73" s="28">
        <v>1</v>
      </c>
      <c r="F73" s="29"/>
      <c r="G73" s="29"/>
      <c r="H73" s="128"/>
      <c r="I73" s="128">
        <v>0.01</v>
      </c>
      <c r="J73" s="128">
        <v>0.002</v>
      </c>
      <c r="K73" s="30"/>
    </row>
    <row r="74" spans="1:11" s="31" customFormat="1" ht="11.25" customHeight="1">
      <c r="A74" s="33" t="s">
        <v>57</v>
      </c>
      <c r="B74" s="27"/>
      <c r="C74" s="28">
        <v>311</v>
      </c>
      <c r="D74" s="28">
        <v>244</v>
      </c>
      <c r="E74" s="28">
        <v>300</v>
      </c>
      <c r="F74" s="29"/>
      <c r="G74" s="29"/>
      <c r="H74" s="128">
        <v>0.777</v>
      </c>
      <c r="I74" s="128">
        <v>0.488</v>
      </c>
      <c r="J74" s="128">
        <v>0.45</v>
      </c>
      <c r="K74" s="30"/>
    </row>
    <row r="75" spans="1:11" s="31" customFormat="1" ht="11.25" customHeight="1">
      <c r="A75" s="33" t="s">
        <v>58</v>
      </c>
      <c r="B75" s="27"/>
      <c r="C75" s="28">
        <v>502</v>
      </c>
      <c r="D75" s="28">
        <v>475</v>
      </c>
      <c r="E75" s="28">
        <v>337</v>
      </c>
      <c r="F75" s="29"/>
      <c r="G75" s="29"/>
      <c r="H75" s="128">
        <v>0.669</v>
      </c>
      <c r="I75" s="128">
        <v>0.607</v>
      </c>
      <c r="J75" s="128">
        <v>0.357</v>
      </c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9</v>
      </c>
      <c r="E76" s="28">
        <v>9</v>
      </c>
      <c r="F76" s="29"/>
      <c r="G76" s="29"/>
      <c r="H76" s="128">
        <v>0.014</v>
      </c>
      <c r="I76" s="128">
        <v>0.017</v>
      </c>
      <c r="J76" s="128">
        <v>0.014</v>
      </c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/>
      <c r="E77" s="28"/>
      <c r="F77" s="29"/>
      <c r="G77" s="29"/>
      <c r="H77" s="128">
        <v>0.005</v>
      </c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>
        <v>11</v>
      </c>
      <c r="D78" s="28"/>
      <c r="E78" s="28">
        <v>22</v>
      </c>
      <c r="F78" s="29"/>
      <c r="G78" s="29"/>
      <c r="H78" s="128">
        <v>0.023</v>
      </c>
      <c r="I78" s="128"/>
      <c r="J78" s="128">
        <v>0.022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>
        <v>32</v>
      </c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>
        <v>1077</v>
      </c>
      <c r="D80" s="36">
        <v>988</v>
      </c>
      <c r="E80" s="36">
        <v>850</v>
      </c>
      <c r="F80" s="37">
        <v>86.03238866396761</v>
      </c>
      <c r="G80" s="38"/>
      <c r="H80" s="129">
        <v>1.9569999999999999</v>
      </c>
      <c r="I80" s="130">
        <v>1.4739999999999998</v>
      </c>
      <c r="J80" s="130">
        <v>1.001</v>
      </c>
      <c r="K80" s="39">
        <v>67.91044776119404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32</v>
      </c>
      <c r="D82" s="28">
        <v>32</v>
      </c>
      <c r="E82" s="28">
        <v>32</v>
      </c>
      <c r="F82" s="29"/>
      <c r="G82" s="29"/>
      <c r="H82" s="128">
        <v>0.046</v>
      </c>
      <c r="I82" s="128">
        <v>0.046</v>
      </c>
      <c r="J82" s="128">
        <v>0.046</v>
      </c>
      <c r="K82" s="30"/>
    </row>
    <row r="83" spans="1:11" s="31" customFormat="1" ht="11.25" customHeight="1">
      <c r="A83" s="33" t="s">
        <v>65</v>
      </c>
      <c r="B83" s="27"/>
      <c r="C83" s="28">
        <v>53</v>
      </c>
      <c r="D83" s="28">
        <v>53</v>
      </c>
      <c r="E83" s="28">
        <v>68</v>
      </c>
      <c r="F83" s="29"/>
      <c r="G83" s="29"/>
      <c r="H83" s="128">
        <v>0.03</v>
      </c>
      <c r="I83" s="128">
        <v>0.03</v>
      </c>
      <c r="J83" s="128">
        <v>0.044</v>
      </c>
      <c r="K83" s="30"/>
    </row>
    <row r="84" spans="1:11" s="22" customFormat="1" ht="11.25" customHeight="1">
      <c r="A84" s="34" t="s">
        <v>66</v>
      </c>
      <c r="B84" s="35"/>
      <c r="C84" s="36">
        <v>85</v>
      </c>
      <c r="D84" s="36">
        <v>85</v>
      </c>
      <c r="E84" s="36">
        <v>100</v>
      </c>
      <c r="F84" s="37">
        <v>117.6470588235294</v>
      </c>
      <c r="G84" s="38"/>
      <c r="H84" s="129">
        <v>0.076</v>
      </c>
      <c r="I84" s="130">
        <v>0.076</v>
      </c>
      <c r="J84" s="130">
        <v>0.09</v>
      </c>
      <c r="K84" s="39">
        <v>118.42105263157895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137590</v>
      </c>
      <c r="D87" s="47">
        <v>117765.61</v>
      </c>
      <c r="E87" s="47">
        <v>105201.67</v>
      </c>
      <c r="F87" s="48">
        <f>IF(D87&gt;0,100*E87/D87,0)</f>
        <v>89.33140158659221</v>
      </c>
      <c r="G87" s="38"/>
      <c r="H87" s="133">
        <v>391.68000000000006</v>
      </c>
      <c r="I87" s="127">
        <v>301.49</v>
      </c>
      <c r="J87" s="127">
        <v>194.86300000000003</v>
      </c>
      <c r="K87" s="48">
        <f>IF(I87&gt;0,100*J87/I87,0)</f>
        <v>64.63332117151482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A1">
      <selection activeCell="Q26" sqref="Q26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7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6488</v>
      </c>
      <c r="D9" s="28">
        <v>7700</v>
      </c>
      <c r="E9" s="28">
        <v>7700</v>
      </c>
      <c r="F9" s="29"/>
      <c r="G9" s="29"/>
      <c r="H9" s="128">
        <v>44.74</v>
      </c>
      <c r="I9" s="128">
        <v>53.34</v>
      </c>
      <c r="J9" s="128">
        <v>53.34</v>
      </c>
      <c r="K9" s="30"/>
    </row>
    <row r="10" spans="1:11" s="31" customFormat="1" ht="11.25" customHeight="1">
      <c r="A10" s="33" t="s">
        <v>8</v>
      </c>
      <c r="B10" s="27"/>
      <c r="C10" s="28">
        <v>2063</v>
      </c>
      <c r="D10" s="28">
        <v>2300</v>
      </c>
      <c r="E10" s="28">
        <v>2300</v>
      </c>
      <c r="F10" s="29"/>
      <c r="G10" s="29"/>
      <c r="H10" s="128">
        <v>13.595</v>
      </c>
      <c r="I10" s="128">
        <v>15.157</v>
      </c>
      <c r="J10" s="128">
        <v>15.157</v>
      </c>
      <c r="K10" s="30"/>
    </row>
    <row r="11" spans="1:11" s="31" customFormat="1" ht="11.25" customHeight="1">
      <c r="A11" s="26" t="s">
        <v>9</v>
      </c>
      <c r="B11" s="27"/>
      <c r="C11" s="28">
        <v>1900</v>
      </c>
      <c r="D11" s="28">
        <v>1970</v>
      </c>
      <c r="E11" s="28">
        <v>1970</v>
      </c>
      <c r="F11" s="29"/>
      <c r="G11" s="29"/>
      <c r="H11" s="128">
        <v>11.446</v>
      </c>
      <c r="I11" s="128">
        <v>11.82</v>
      </c>
      <c r="J11" s="128">
        <v>11.82</v>
      </c>
      <c r="K11" s="30"/>
    </row>
    <row r="12" spans="1:11" s="31" customFormat="1" ht="11.25" customHeight="1">
      <c r="A12" s="33" t="s">
        <v>10</v>
      </c>
      <c r="B12" s="27"/>
      <c r="C12" s="28">
        <v>5248</v>
      </c>
      <c r="D12" s="28">
        <v>5900</v>
      </c>
      <c r="E12" s="28">
        <v>5900</v>
      </c>
      <c r="F12" s="29"/>
      <c r="G12" s="29"/>
      <c r="H12" s="128">
        <v>26.293</v>
      </c>
      <c r="I12" s="128">
        <v>28</v>
      </c>
      <c r="J12" s="128">
        <v>28</v>
      </c>
      <c r="K12" s="30"/>
    </row>
    <row r="13" spans="1:11" s="22" customFormat="1" ht="11.25" customHeight="1">
      <c r="A13" s="34" t="s">
        <v>11</v>
      </c>
      <c r="B13" s="35"/>
      <c r="C13" s="36">
        <v>15699</v>
      </c>
      <c r="D13" s="36">
        <v>17870</v>
      </c>
      <c r="E13" s="36">
        <v>17870</v>
      </c>
      <c r="F13" s="37">
        <v>100</v>
      </c>
      <c r="G13" s="38"/>
      <c r="H13" s="129">
        <v>96.07400000000001</v>
      </c>
      <c r="I13" s="130">
        <v>108.31700000000001</v>
      </c>
      <c r="J13" s="130">
        <v>108.31700000000001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478</v>
      </c>
      <c r="D15" s="36">
        <v>450</v>
      </c>
      <c r="E15" s="36">
        <v>510</v>
      </c>
      <c r="F15" s="37">
        <v>113.33333333333333</v>
      </c>
      <c r="G15" s="38"/>
      <c r="H15" s="129">
        <v>1.243</v>
      </c>
      <c r="I15" s="130">
        <v>1</v>
      </c>
      <c r="J15" s="130">
        <v>1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4</v>
      </c>
      <c r="D19" s="28">
        <v>3</v>
      </c>
      <c r="E19" s="28">
        <v>4</v>
      </c>
      <c r="F19" s="29"/>
      <c r="G19" s="29"/>
      <c r="H19" s="128">
        <v>0.018</v>
      </c>
      <c r="I19" s="128">
        <v>0.014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101</v>
      </c>
      <c r="D20" s="28"/>
      <c r="E20" s="28">
        <v>99</v>
      </c>
      <c r="F20" s="29"/>
      <c r="G20" s="29"/>
      <c r="H20" s="128">
        <v>0.333</v>
      </c>
      <c r="I20" s="128">
        <v>0.312</v>
      </c>
      <c r="J20" s="128"/>
      <c r="K20" s="30"/>
    </row>
    <row r="21" spans="1:11" s="31" customFormat="1" ht="11.25" customHeight="1">
      <c r="A21" s="33" t="s">
        <v>16</v>
      </c>
      <c r="B21" s="27"/>
      <c r="C21" s="28">
        <v>72</v>
      </c>
      <c r="D21" s="28">
        <v>71</v>
      </c>
      <c r="E21" s="28">
        <v>71</v>
      </c>
      <c r="F21" s="29"/>
      <c r="G21" s="29"/>
      <c r="H21" s="128">
        <v>0.27</v>
      </c>
      <c r="I21" s="128">
        <v>0.23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177</v>
      </c>
      <c r="D22" s="36">
        <v>74</v>
      </c>
      <c r="E22" s="36">
        <v>174</v>
      </c>
      <c r="F22" s="37">
        <v>235.13513513513513</v>
      </c>
      <c r="G22" s="38"/>
      <c r="H22" s="129">
        <v>0.621</v>
      </c>
      <c r="I22" s="130">
        <v>0.556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16106</v>
      </c>
      <c r="D24" s="36">
        <v>16308</v>
      </c>
      <c r="E24" s="36">
        <v>17423</v>
      </c>
      <c r="F24" s="37">
        <v>106.83713514839343</v>
      </c>
      <c r="G24" s="38"/>
      <c r="H24" s="129">
        <v>183.38</v>
      </c>
      <c r="I24" s="130">
        <v>192.783</v>
      </c>
      <c r="J24" s="130">
        <v>201.612</v>
      </c>
      <c r="K24" s="39">
        <v>104.579760663544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394</v>
      </c>
      <c r="D26" s="36">
        <v>3400</v>
      </c>
      <c r="E26" s="36">
        <v>350</v>
      </c>
      <c r="F26" s="37">
        <v>10.294117647058824</v>
      </c>
      <c r="G26" s="38"/>
      <c r="H26" s="129">
        <v>4.793</v>
      </c>
      <c r="I26" s="130">
        <v>4</v>
      </c>
      <c r="J26" s="130">
        <v>3.7</v>
      </c>
      <c r="K26" s="39">
        <v>92.5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66339</v>
      </c>
      <c r="D28" s="28">
        <v>65000</v>
      </c>
      <c r="E28" s="28">
        <v>66856</v>
      </c>
      <c r="F28" s="29"/>
      <c r="G28" s="29"/>
      <c r="H28" s="128">
        <v>826.916</v>
      </c>
      <c r="I28" s="128">
        <v>780</v>
      </c>
      <c r="J28" s="128">
        <v>790</v>
      </c>
      <c r="K28" s="30"/>
    </row>
    <row r="29" spans="1:11" s="31" customFormat="1" ht="11.25" customHeight="1">
      <c r="A29" s="33" t="s">
        <v>21</v>
      </c>
      <c r="B29" s="27"/>
      <c r="C29" s="28">
        <v>1685</v>
      </c>
      <c r="D29" s="28">
        <v>2275</v>
      </c>
      <c r="E29" s="28">
        <v>2239</v>
      </c>
      <c r="F29" s="29"/>
      <c r="G29" s="29"/>
      <c r="H29" s="128">
        <v>19.003</v>
      </c>
      <c r="I29" s="128">
        <v>21.42</v>
      </c>
      <c r="J29" s="128">
        <v>26.4</v>
      </c>
      <c r="K29" s="30"/>
    </row>
    <row r="30" spans="1:11" s="31" customFormat="1" ht="11.25" customHeight="1">
      <c r="A30" s="33" t="s">
        <v>22</v>
      </c>
      <c r="B30" s="27"/>
      <c r="C30" s="28">
        <v>15839</v>
      </c>
      <c r="D30" s="28">
        <v>17500</v>
      </c>
      <c r="E30" s="28">
        <v>18354</v>
      </c>
      <c r="F30" s="29"/>
      <c r="G30" s="29"/>
      <c r="H30" s="128">
        <v>202.906</v>
      </c>
      <c r="I30" s="128">
        <v>225</v>
      </c>
      <c r="J30" s="128">
        <v>234.913</v>
      </c>
      <c r="K30" s="30"/>
    </row>
    <row r="31" spans="1:11" s="22" customFormat="1" ht="11.25" customHeight="1">
      <c r="A31" s="40" t="s">
        <v>23</v>
      </c>
      <c r="B31" s="35"/>
      <c r="C31" s="36">
        <v>83863</v>
      </c>
      <c r="D31" s="36">
        <v>84775</v>
      </c>
      <c r="E31" s="36">
        <v>87449</v>
      </c>
      <c r="F31" s="37">
        <v>103.15423179003244</v>
      </c>
      <c r="G31" s="38"/>
      <c r="H31" s="129">
        <v>1048.825</v>
      </c>
      <c r="I31" s="130">
        <v>1026.42</v>
      </c>
      <c r="J31" s="130">
        <v>1051.313</v>
      </c>
      <c r="K31" s="39">
        <v>102.42522554120147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179</v>
      </c>
      <c r="D33" s="28">
        <v>200</v>
      </c>
      <c r="E33" s="28">
        <v>182</v>
      </c>
      <c r="F33" s="29"/>
      <c r="G33" s="29"/>
      <c r="H33" s="128">
        <v>1.105</v>
      </c>
      <c r="I33" s="128">
        <v>1.205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5989</v>
      </c>
      <c r="D34" s="28">
        <v>6035</v>
      </c>
      <c r="E34" s="28">
        <v>5285</v>
      </c>
      <c r="F34" s="29"/>
      <c r="G34" s="29"/>
      <c r="H34" s="128">
        <v>79.807</v>
      </c>
      <c r="I34" s="128">
        <v>80.4</v>
      </c>
      <c r="J34" s="128">
        <v>56.16</v>
      </c>
      <c r="K34" s="30"/>
    </row>
    <row r="35" spans="1:11" s="31" customFormat="1" ht="11.25" customHeight="1">
      <c r="A35" s="33" t="s">
        <v>26</v>
      </c>
      <c r="B35" s="27"/>
      <c r="C35" s="28">
        <v>33830</v>
      </c>
      <c r="D35" s="28">
        <v>34000</v>
      </c>
      <c r="E35" s="28">
        <v>25000</v>
      </c>
      <c r="F35" s="29"/>
      <c r="G35" s="29"/>
      <c r="H35" s="128">
        <v>394.005</v>
      </c>
      <c r="I35" s="128">
        <v>400</v>
      </c>
      <c r="J35" s="128">
        <v>270</v>
      </c>
      <c r="K35" s="30"/>
    </row>
    <row r="36" spans="1:11" s="31" customFormat="1" ht="11.25" customHeight="1">
      <c r="A36" s="33" t="s">
        <v>27</v>
      </c>
      <c r="B36" s="27"/>
      <c r="C36" s="28">
        <v>79</v>
      </c>
      <c r="D36" s="28">
        <v>79</v>
      </c>
      <c r="E36" s="28">
        <v>38</v>
      </c>
      <c r="F36" s="29"/>
      <c r="G36" s="29"/>
      <c r="H36" s="128">
        <v>0.79</v>
      </c>
      <c r="I36" s="128">
        <v>0.79</v>
      </c>
      <c r="J36" s="128">
        <v>2.664</v>
      </c>
      <c r="K36" s="30"/>
    </row>
    <row r="37" spans="1:11" s="22" customFormat="1" ht="11.25" customHeight="1">
      <c r="A37" s="34" t="s">
        <v>28</v>
      </c>
      <c r="B37" s="35"/>
      <c r="C37" s="36">
        <v>40077</v>
      </c>
      <c r="D37" s="36">
        <v>40314</v>
      </c>
      <c r="E37" s="36">
        <v>30505</v>
      </c>
      <c r="F37" s="37">
        <v>75.66850225728035</v>
      </c>
      <c r="G37" s="38"/>
      <c r="H37" s="129">
        <v>475.70700000000005</v>
      </c>
      <c r="I37" s="130">
        <v>482.39500000000004</v>
      </c>
      <c r="J37" s="130">
        <v>328.82399999999996</v>
      </c>
      <c r="K37" s="39">
        <v>68.164885622778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125</v>
      </c>
      <c r="D39" s="36">
        <v>110</v>
      </c>
      <c r="E39" s="36">
        <v>110</v>
      </c>
      <c r="F39" s="37">
        <v>100</v>
      </c>
      <c r="G39" s="38"/>
      <c r="H39" s="129">
        <v>0.686</v>
      </c>
      <c r="I39" s="130">
        <v>0.605</v>
      </c>
      <c r="J39" s="130">
        <v>0.6</v>
      </c>
      <c r="K39" s="39">
        <v>99.17355371900827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1278</v>
      </c>
      <c r="D41" s="28">
        <v>1693</v>
      </c>
      <c r="E41" s="28">
        <v>1450</v>
      </c>
      <c r="F41" s="29"/>
      <c r="G41" s="29"/>
      <c r="H41" s="128">
        <v>15.208</v>
      </c>
      <c r="I41" s="128">
        <v>21.052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681</v>
      </c>
      <c r="D42" s="28">
        <v>938</v>
      </c>
      <c r="E42" s="28">
        <v>3967</v>
      </c>
      <c r="F42" s="29"/>
      <c r="G42" s="29"/>
      <c r="H42" s="128">
        <v>9.456</v>
      </c>
      <c r="I42" s="128">
        <v>14.062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71837</v>
      </c>
      <c r="D43" s="28">
        <v>75219</v>
      </c>
      <c r="E43" s="28">
        <v>73832</v>
      </c>
      <c r="F43" s="29"/>
      <c r="G43" s="29"/>
      <c r="H43" s="128">
        <v>894.371</v>
      </c>
      <c r="I43" s="128">
        <v>1007.935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4109</v>
      </c>
      <c r="D44" s="28">
        <v>4202</v>
      </c>
      <c r="E44" s="28">
        <v>873</v>
      </c>
      <c r="F44" s="29"/>
      <c r="G44" s="29"/>
      <c r="H44" s="128">
        <v>48.568</v>
      </c>
      <c r="I44" s="128">
        <v>49.621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17082</v>
      </c>
      <c r="D45" s="28">
        <v>17580</v>
      </c>
      <c r="E45" s="28">
        <v>16813</v>
      </c>
      <c r="F45" s="29"/>
      <c r="G45" s="29"/>
      <c r="H45" s="128">
        <v>227.259</v>
      </c>
      <c r="I45" s="128">
        <v>235.168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51</v>
      </c>
      <c r="D46" s="28">
        <v>34</v>
      </c>
      <c r="E46" s="28">
        <v>24</v>
      </c>
      <c r="F46" s="29"/>
      <c r="G46" s="29"/>
      <c r="H46" s="128">
        <v>0.536</v>
      </c>
      <c r="I46" s="128">
        <v>0.354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79</v>
      </c>
      <c r="D47" s="28">
        <v>113</v>
      </c>
      <c r="E47" s="28">
        <v>33</v>
      </c>
      <c r="F47" s="29"/>
      <c r="G47" s="29"/>
      <c r="H47" s="128">
        <v>0.948</v>
      </c>
      <c r="I47" s="128">
        <v>1.413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5609</v>
      </c>
      <c r="D48" s="28">
        <v>6336</v>
      </c>
      <c r="E48" s="28">
        <v>3944</v>
      </c>
      <c r="F48" s="29"/>
      <c r="G48" s="29"/>
      <c r="H48" s="128">
        <v>72.44</v>
      </c>
      <c r="I48" s="128">
        <v>85.713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14856</v>
      </c>
      <c r="D49" s="28">
        <v>15627</v>
      </c>
      <c r="E49" s="28">
        <v>11707</v>
      </c>
      <c r="F49" s="29"/>
      <c r="G49" s="29"/>
      <c r="H49" s="128">
        <v>214.625</v>
      </c>
      <c r="I49" s="128">
        <v>214.543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115582</v>
      </c>
      <c r="D50" s="36">
        <v>121742</v>
      </c>
      <c r="E50" s="36">
        <v>112643</v>
      </c>
      <c r="F50" s="37">
        <v>92.5259976014851</v>
      </c>
      <c r="G50" s="38"/>
      <c r="H50" s="129">
        <v>1483.411</v>
      </c>
      <c r="I50" s="130">
        <v>1629.8610000000003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4647</v>
      </c>
      <c r="D52" s="36">
        <v>4431.46</v>
      </c>
      <c r="E52" s="36">
        <v>4632</v>
      </c>
      <c r="F52" s="37">
        <v>104.52537087099962</v>
      </c>
      <c r="G52" s="38"/>
      <c r="H52" s="129">
        <v>56.945</v>
      </c>
      <c r="I52" s="130">
        <v>53.139</v>
      </c>
      <c r="J52" s="130">
        <v>45.972</v>
      </c>
      <c r="K52" s="39">
        <v>86.51273076271664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6800</v>
      </c>
      <c r="D54" s="28">
        <v>7000</v>
      </c>
      <c r="E54" s="28">
        <v>8200</v>
      </c>
      <c r="F54" s="29"/>
      <c r="G54" s="29"/>
      <c r="H54" s="128">
        <v>97.92</v>
      </c>
      <c r="I54" s="128">
        <v>119</v>
      </c>
      <c r="J54" s="128">
        <v>114.8</v>
      </c>
      <c r="K54" s="30"/>
    </row>
    <row r="55" spans="1:11" s="31" customFormat="1" ht="11.25" customHeight="1">
      <c r="A55" s="33" t="s">
        <v>42</v>
      </c>
      <c r="B55" s="27"/>
      <c r="C55" s="28">
        <v>1224</v>
      </c>
      <c r="D55" s="28">
        <v>1480</v>
      </c>
      <c r="E55" s="28">
        <v>1480</v>
      </c>
      <c r="F55" s="29"/>
      <c r="G55" s="29"/>
      <c r="H55" s="128">
        <v>13.178</v>
      </c>
      <c r="I55" s="128">
        <v>17.085</v>
      </c>
      <c r="J55" s="128">
        <v>17.085</v>
      </c>
      <c r="K55" s="30"/>
    </row>
    <row r="56" spans="1:11" s="31" customFormat="1" ht="11.25" customHeight="1">
      <c r="A56" s="33" t="s">
        <v>43</v>
      </c>
      <c r="B56" s="27"/>
      <c r="C56" s="28">
        <v>656</v>
      </c>
      <c r="D56" s="28">
        <v>674</v>
      </c>
      <c r="E56" s="28">
        <v>700</v>
      </c>
      <c r="F56" s="29"/>
      <c r="G56" s="29"/>
      <c r="H56" s="128">
        <v>7.91</v>
      </c>
      <c r="I56" s="128">
        <v>8.31</v>
      </c>
      <c r="J56" s="128">
        <v>8.1</v>
      </c>
      <c r="K56" s="30"/>
    </row>
    <row r="57" spans="1:11" s="31" customFormat="1" ht="11.25" customHeight="1">
      <c r="A57" s="33" t="s">
        <v>44</v>
      </c>
      <c r="B57" s="27"/>
      <c r="C57" s="28">
        <v>2485</v>
      </c>
      <c r="D57" s="28">
        <v>2829</v>
      </c>
      <c r="E57" s="28">
        <v>2482</v>
      </c>
      <c r="F57" s="29"/>
      <c r="G57" s="29"/>
      <c r="H57" s="128">
        <v>32.227</v>
      </c>
      <c r="I57" s="128">
        <v>39.606</v>
      </c>
      <c r="J57" s="128">
        <v>34.748</v>
      </c>
      <c r="K57" s="30"/>
    </row>
    <row r="58" spans="1:11" s="31" customFormat="1" ht="11.25" customHeight="1">
      <c r="A58" s="33" t="s">
        <v>45</v>
      </c>
      <c r="B58" s="27"/>
      <c r="C58" s="28">
        <v>4651</v>
      </c>
      <c r="D58" s="28">
        <v>5002</v>
      </c>
      <c r="E58" s="28">
        <v>5675</v>
      </c>
      <c r="F58" s="29"/>
      <c r="G58" s="29"/>
      <c r="H58" s="128">
        <v>47.905</v>
      </c>
      <c r="I58" s="128">
        <v>60.024</v>
      </c>
      <c r="J58" s="128">
        <v>59.798</v>
      </c>
      <c r="K58" s="30"/>
    </row>
    <row r="59" spans="1:11" s="22" customFormat="1" ht="11.25" customHeight="1">
      <c r="A59" s="34" t="s">
        <v>46</v>
      </c>
      <c r="B59" s="35"/>
      <c r="C59" s="36">
        <v>15816</v>
      </c>
      <c r="D59" s="36">
        <v>16985</v>
      </c>
      <c r="E59" s="36">
        <v>18537</v>
      </c>
      <c r="F59" s="37">
        <v>109.13747424197821</v>
      </c>
      <c r="G59" s="38"/>
      <c r="H59" s="129">
        <v>199.14</v>
      </c>
      <c r="I59" s="130">
        <v>244.025</v>
      </c>
      <c r="J59" s="130">
        <v>234.53099999999998</v>
      </c>
      <c r="K59" s="39">
        <v>96.10941501895297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141</v>
      </c>
      <c r="D61" s="28">
        <v>125</v>
      </c>
      <c r="E61" s="28">
        <v>298</v>
      </c>
      <c r="F61" s="29"/>
      <c r="G61" s="29"/>
      <c r="H61" s="128">
        <v>1.68</v>
      </c>
      <c r="I61" s="128">
        <v>1.5</v>
      </c>
      <c r="J61" s="128">
        <v>3.576</v>
      </c>
      <c r="K61" s="30"/>
    </row>
    <row r="62" spans="1:11" s="31" customFormat="1" ht="11.25" customHeight="1">
      <c r="A62" s="33" t="s">
        <v>48</v>
      </c>
      <c r="B62" s="27"/>
      <c r="C62" s="28">
        <v>100</v>
      </c>
      <c r="D62" s="28">
        <v>104</v>
      </c>
      <c r="E62" s="28">
        <v>104</v>
      </c>
      <c r="F62" s="29"/>
      <c r="G62" s="29"/>
      <c r="H62" s="128">
        <v>0.352</v>
      </c>
      <c r="I62" s="128">
        <v>0.352</v>
      </c>
      <c r="J62" s="128">
        <v>0.352</v>
      </c>
      <c r="K62" s="30"/>
    </row>
    <row r="63" spans="1:11" s="31" customFormat="1" ht="11.25" customHeight="1">
      <c r="A63" s="33" t="s">
        <v>49</v>
      </c>
      <c r="B63" s="27"/>
      <c r="C63" s="28">
        <v>79</v>
      </c>
      <c r="D63" s="28">
        <v>89</v>
      </c>
      <c r="E63" s="28">
        <v>98</v>
      </c>
      <c r="F63" s="29"/>
      <c r="G63" s="29"/>
      <c r="H63" s="128">
        <v>1.182</v>
      </c>
      <c r="I63" s="128">
        <v>1.331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320</v>
      </c>
      <c r="D64" s="36">
        <v>318</v>
      </c>
      <c r="E64" s="36">
        <v>500</v>
      </c>
      <c r="F64" s="37">
        <v>157.23270440251574</v>
      </c>
      <c r="G64" s="38"/>
      <c r="H64" s="129">
        <v>3.214</v>
      </c>
      <c r="I64" s="130">
        <v>3.183</v>
      </c>
      <c r="J64" s="130">
        <v>3.928</v>
      </c>
      <c r="K64" s="39">
        <v>123.40559220860824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204</v>
      </c>
      <c r="D66" s="36">
        <v>204</v>
      </c>
      <c r="E66" s="36">
        <v>150</v>
      </c>
      <c r="F66" s="37">
        <v>73.52941176470588</v>
      </c>
      <c r="G66" s="38"/>
      <c r="H66" s="129">
        <v>2.066</v>
      </c>
      <c r="I66" s="130">
        <v>2.066</v>
      </c>
      <c r="J66" s="130">
        <v>1.99</v>
      </c>
      <c r="K66" s="39">
        <v>96.3213939980639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23612</v>
      </c>
      <c r="D68" s="28">
        <v>24450</v>
      </c>
      <c r="E68" s="28">
        <v>9000</v>
      </c>
      <c r="F68" s="29"/>
      <c r="G68" s="29"/>
      <c r="H68" s="128">
        <v>313.072</v>
      </c>
      <c r="I68" s="128">
        <v>322</v>
      </c>
      <c r="J68" s="128">
        <v>117</v>
      </c>
      <c r="K68" s="30"/>
    </row>
    <row r="69" spans="1:11" s="31" customFormat="1" ht="11.25" customHeight="1">
      <c r="A69" s="33" t="s">
        <v>53</v>
      </c>
      <c r="B69" s="27"/>
      <c r="C69" s="28">
        <v>17384</v>
      </c>
      <c r="D69" s="28">
        <v>18150</v>
      </c>
      <c r="E69" s="28">
        <v>12200</v>
      </c>
      <c r="F69" s="29"/>
      <c r="G69" s="29"/>
      <c r="H69" s="128">
        <v>233.12</v>
      </c>
      <c r="I69" s="128">
        <v>250</v>
      </c>
      <c r="J69" s="128">
        <v>165</v>
      </c>
      <c r="K69" s="30"/>
    </row>
    <row r="70" spans="1:11" s="22" customFormat="1" ht="11.25" customHeight="1">
      <c r="A70" s="34" t="s">
        <v>54</v>
      </c>
      <c r="B70" s="35"/>
      <c r="C70" s="36">
        <v>40996</v>
      </c>
      <c r="D70" s="36">
        <v>42600</v>
      </c>
      <c r="E70" s="36">
        <v>21200</v>
      </c>
      <c r="F70" s="37">
        <v>49.76525821596244</v>
      </c>
      <c r="G70" s="38"/>
      <c r="H70" s="129">
        <v>546.192</v>
      </c>
      <c r="I70" s="130">
        <v>572</v>
      </c>
      <c r="J70" s="130">
        <v>282</v>
      </c>
      <c r="K70" s="39">
        <v>49.3006993006993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7</v>
      </c>
      <c r="E72" s="28">
        <v>14</v>
      </c>
      <c r="F72" s="29"/>
      <c r="G72" s="29"/>
      <c r="H72" s="128">
        <v>0.016</v>
      </c>
      <c r="I72" s="128">
        <v>0.035</v>
      </c>
      <c r="J72" s="128">
        <v>0.07</v>
      </c>
      <c r="K72" s="30"/>
    </row>
    <row r="73" spans="1:11" s="31" customFormat="1" ht="11.25" customHeight="1">
      <c r="A73" s="33" t="s">
        <v>56</v>
      </c>
      <c r="B73" s="27"/>
      <c r="C73" s="28">
        <v>2054</v>
      </c>
      <c r="D73" s="28">
        <v>2033</v>
      </c>
      <c r="E73" s="28">
        <v>1601</v>
      </c>
      <c r="F73" s="29"/>
      <c r="G73" s="29"/>
      <c r="H73" s="128">
        <v>29.153</v>
      </c>
      <c r="I73" s="128">
        <v>28.854</v>
      </c>
      <c r="J73" s="128">
        <v>22.718</v>
      </c>
      <c r="K73" s="30"/>
    </row>
    <row r="74" spans="1:11" s="31" customFormat="1" ht="11.25" customHeight="1">
      <c r="A74" s="33" t="s">
        <v>57</v>
      </c>
      <c r="B74" s="27"/>
      <c r="C74" s="28">
        <v>984</v>
      </c>
      <c r="D74" s="28">
        <v>682</v>
      </c>
      <c r="E74" s="28">
        <v>126</v>
      </c>
      <c r="F74" s="29"/>
      <c r="G74" s="29"/>
      <c r="H74" s="128">
        <v>12.3</v>
      </c>
      <c r="I74" s="128">
        <v>8.184</v>
      </c>
      <c r="J74" s="128">
        <v>1.512</v>
      </c>
      <c r="K74" s="30"/>
    </row>
    <row r="75" spans="1:11" s="31" customFormat="1" ht="11.25" customHeight="1">
      <c r="A75" s="33" t="s">
        <v>58</v>
      </c>
      <c r="B75" s="27"/>
      <c r="C75" s="28">
        <v>1993</v>
      </c>
      <c r="D75" s="28">
        <v>2084</v>
      </c>
      <c r="E75" s="28">
        <v>1587</v>
      </c>
      <c r="F75" s="29"/>
      <c r="G75" s="29"/>
      <c r="H75" s="128">
        <v>22.018</v>
      </c>
      <c r="I75" s="128">
        <v>23.398</v>
      </c>
      <c r="J75" s="128">
        <v>17.818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70</v>
      </c>
      <c r="E76" s="28"/>
      <c r="F76" s="29"/>
      <c r="G76" s="29"/>
      <c r="H76" s="128">
        <v>1.591</v>
      </c>
      <c r="I76" s="128">
        <v>0.95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654</v>
      </c>
      <c r="D77" s="28">
        <v>544</v>
      </c>
      <c r="E77" s="28">
        <v>87</v>
      </c>
      <c r="F77" s="29"/>
      <c r="G77" s="29"/>
      <c r="H77" s="128">
        <v>7.194</v>
      </c>
      <c r="I77" s="128">
        <v>5.875</v>
      </c>
      <c r="J77" s="128">
        <v>0.94</v>
      </c>
      <c r="K77" s="30"/>
    </row>
    <row r="78" spans="1:11" s="31" customFormat="1" ht="11.25" customHeight="1">
      <c r="A78" s="33" t="s">
        <v>61</v>
      </c>
      <c r="B78" s="27"/>
      <c r="C78" s="28">
        <v>174</v>
      </c>
      <c r="D78" s="28"/>
      <c r="E78" s="28">
        <v>177</v>
      </c>
      <c r="F78" s="29"/>
      <c r="G78" s="29"/>
      <c r="H78" s="128">
        <v>1.653</v>
      </c>
      <c r="I78" s="128"/>
      <c r="J78" s="128">
        <v>1.925</v>
      </c>
      <c r="K78" s="30"/>
    </row>
    <row r="79" spans="1:11" s="31" customFormat="1" ht="11.25" customHeight="1">
      <c r="A79" s="33" t="s">
        <v>62</v>
      </c>
      <c r="B79" s="27"/>
      <c r="C79" s="28">
        <v>2736</v>
      </c>
      <c r="D79" s="28">
        <v>2215</v>
      </c>
      <c r="E79" s="28">
        <v>760</v>
      </c>
      <c r="F79" s="29"/>
      <c r="G79" s="29"/>
      <c r="H79" s="128">
        <v>36.686</v>
      </c>
      <c r="I79" s="128">
        <v>26.58</v>
      </c>
      <c r="J79" s="128">
        <v>7.6</v>
      </c>
      <c r="K79" s="30"/>
    </row>
    <row r="80" spans="1:11" s="22" customFormat="1" ht="11.25" customHeight="1">
      <c r="A80" s="40" t="s">
        <v>63</v>
      </c>
      <c r="B80" s="35"/>
      <c r="C80" s="36">
        <v>8718</v>
      </c>
      <c r="D80" s="36">
        <v>7635</v>
      </c>
      <c r="E80" s="36">
        <v>4352</v>
      </c>
      <c r="F80" s="37">
        <v>57.00065487884741</v>
      </c>
      <c r="G80" s="38"/>
      <c r="H80" s="129">
        <v>110.61099999999999</v>
      </c>
      <c r="I80" s="130">
        <v>93.876</v>
      </c>
      <c r="J80" s="130">
        <v>52.583</v>
      </c>
      <c r="K80" s="39">
        <v>56.01325152328604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346</v>
      </c>
      <c r="D82" s="28">
        <v>346</v>
      </c>
      <c r="E82" s="28">
        <v>294</v>
      </c>
      <c r="F82" s="29"/>
      <c r="G82" s="29"/>
      <c r="H82" s="128">
        <v>0.692</v>
      </c>
      <c r="I82" s="128">
        <v>0.692</v>
      </c>
      <c r="J82" s="128">
        <v>0.627</v>
      </c>
      <c r="K82" s="30"/>
    </row>
    <row r="83" spans="1:11" s="31" customFormat="1" ht="11.25" customHeight="1">
      <c r="A83" s="33" t="s">
        <v>65</v>
      </c>
      <c r="B83" s="27"/>
      <c r="C83" s="28">
        <v>230</v>
      </c>
      <c r="D83" s="28">
        <v>230</v>
      </c>
      <c r="E83" s="28">
        <v>229</v>
      </c>
      <c r="F83" s="29"/>
      <c r="G83" s="29"/>
      <c r="H83" s="128">
        <v>0.502</v>
      </c>
      <c r="I83" s="128">
        <v>0.502</v>
      </c>
      <c r="J83" s="128">
        <v>0.52</v>
      </c>
      <c r="K83" s="30"/>
    </row>
    <row r="84" spans="1:11" s="22" customFormat="1" ht="11.25" customHeight="1">
      <c r="A84" s="34" t="s">
        <v>66</v>
      </c>
      <c r="B84" s="35"/>
      <c r="C84" s="36">
        <v>576</v>
      </c>
      <c r="D84" s="36">
        <v>576</v>
      </c>
      <c r="E84" s="36">
        <v>523</v>
      </c>
      <c r="F84" s="37">
        <v>90.79861111111111</v>
      </c>
      <c r="G84" s="38"/>
      <c r="H84" s="129">
        <v>1.194</v>
      </c>
      <c r="I84" s="130">
        <v>1.194</v>
      </c>
      <c r="J84" s="130">
        <v>1.147</v>
      </c>
      <c r="K84" s="39">
        <v>96.06365159128978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343778</v>
      </c>
      <c r="D87" s="47">
        <v>357792.46</v>
      </c>
      <c r="E87" s="47">
        <v>316928</v>
      </c>
      <c r="F87" s="48">
        <f>IF(D87&gt;0,100*E87/D87,0)</f>
        <v>88.57872521964269</v>
      </c>
      <c r="G87" s="38"/>
      <c r="H87" s="133">
        <v>4214.102000000001</v>
      </c>
      <c r="I87" s="127">
        <v>4415.420000000001</v>
      </c>
      <c r="J87" s="127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6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>
        <v>0.525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1924</v>
      </c>
      <c r="D24" s="36">
        <v>1850</v>
      </c>
      <c r="E24" s="36">
        <v>1690</v>
      </c>
      <c r="F24" s="37">
        <v>91.35135135135135</v>
      </c>
      <c r="G24" s="38"/>
      <c r="H24" s="129">
        <v>12.994</v>
      </c>
      <c r="I24" s="130">
        <v>13.66</v>
      </c>
      <c r="J24" s="130">
        <v>11.595</v>
      </c>
      <c r="K24" s="39">
        <v>84.88286969253294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2610</v>
      </c>
      <c r="D28" s="28">
        <v>2285</v>
      </c>
      <c r="E28" s="28">
        <v>1527</v>
      </c>
      <c r="F28" s="29"/>
      <c r="G28" s="29"/>
      <c r="H28" s="128">
        <v>13.741</v>
      </c>
      <c r="I28" s="128">
        <v>12.568</v>
      </c>
      <c r="J28" s="128">
        <v>8.5</v>
      </c>
      <c r="K28" s="30"/>
    </row>
    <row r="29" spans="1:11" s="31" customFormat="1" ht="11.25" customHeight="1">
      <c r="A29" s="33" t="s">
        <v>21</v>
      </c>
      <c r="B29" s="27"/>
      <c r="C29" s="28">
        <v>48</v>
      </c>
      <c r="D29" s="28"/>
      <c r="E29" s="28">
        <v>48</v>
      </c>
      <c r="F29" s="29"/>
      <c r="G29" s="29"/>
      <c r="H29" s="128">
        <v>0.072</v>
      </c>
      <c r="I29" s="128"/>
      <c r="J29" s="128">
        <v>0.175</v>
      </c>
      <c r="K29" s="30"/>
    </row>
    <row r="30" spans="1:11" s="31" customFormat="1" ht="11.25" customHeight="1">
      <c r="A30" s="33" t="s">
        <v>22</v>
      </c>
      <c r="B30" s="27"/>
      <c r="C30" s="28">
        <v>1804</v>
      </c>
      <c r="D30" s="28">
        <v>1600</v>
      </c>
      <c r="E30" s="28">
        <v>1437</v>
      </c>
      <c r="F30" s="29"/>
      <c r="G30" s="29"/>
      <c r="H30" s="128">
        <v>10.51</v>
      </c>
      <c r="I30" s="128">
        <v>9.5</v>
      </c>
      <c r="J30" s="128">
        <v>8.373</v>
      </c>
      <c r="K30" s="30"/>
    </row>
    <row r="31" spans="1:11" s="22" customFormat="1" ht="11.25" customHeight="1">
      <c r="A31" s="40" t="s">
        <v>23</v>
      </c>
      <c r="B31" s="35"/>
      <c r="C31" s="36">
        <v>4462</v>
      </c>
      <c r="D31" s="36">
        <v>3885</v>
      </c>
      <c r="E31" s="36">
        <v>3012</v>
      </c>
      <c r="F31" s="37">
        <v>77.52895752895753</v>
      </c>
      <c r="G31" s="38"/>
      <c r="H31" s="129">
        <v>24.323</v>
      </c>
      <c r="I31" s="130">
        <v>22.067999999999998</v>
      </c>
      <c r="J31" s="130">
        <v>17.048000000000002</v>
      </c>
      <c r="K31" s="39">
        <v>77.25212978067792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>
        <v>1084</v>
      </c>
      <c r="D34" s="28">
        <v>1102</v>
      </c>
      <c r="E34" s="28">
        <v>1104</v>
      </c>
      <c r="F34" s="29"/>
      <c r="G34" s="29"/>
      <c r="H34" s="128">
        <v>6.041</v>
      </c>
      <c r="I34" s="128">
        <v>6.141</v>
      </c>
      <c r="J34" s="128">
        <v>4.98</v>
      </c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20</v>
      </c>
      <c r="E35" s="28"/>
      <c r="F35" s="29"/>
      <c r="G35" s="29"/>
      <c r="H35" s="128">
        <v>0.311</v>
      </c>
      <c r="I35" s="128">
        <v>0.17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19888</v>
      </c>
      <c r="D36" s="28">
        <v>19888</v>
      </c>
      <c r="E36" s="28">
        <v>19866</v>
      </c>
      <c r="F36" s="29"/>
      <c r="G36" s="29"/>
      <c r="H36" s="128">
        <v>129.71</v>
      </c>
      <c r="I36" s="128">
        <v>130</v>
      </c>
      <c r="J36" s="128">
        <v>129</v>
      </c>
      <c r="K36" s="30"/>
    </row>
    <row r="37" spans="1:11" s="22" customFormat="1" ht="11.25" customHeight="1">
      <c r="A37" s="34" t="s">
        <v>28</v>
      </c>
      <c r="B37" s="35"/>
      <c r="C37" s="36">
        <v>21008</v>
      </c>
      <c r="D37" s="36">
        <v>21010</v>
      </c>
      <c r="E37" s="36">
        <v>20970</v>
      </c>
      <c r="F37" s="37">
        <v>99.80961446930033</v>
      </c>
      <c r="G37" s="38"/>
      <c r="H37" s="129">
        <v>136.062</v>
      </c>
      <c r="I37" s="130">
        <v>136.311</v>
      </c>
      <c r="J37" s="130">
        <v>133.98</v>
      </c>
      <c r="K37" s="39">
        <v>98.28993991680787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27</v>
      </c>
      <c r="D39" s="36">
        <v>27</v>
      </c>
      <c r="E39" s="36">
        <v>25</v>
      </c>
      <c r="F39" s="37">
        <v>92.5925925925926</v>
      </c>
      <c r="G39" s="38"/>
      <c r="H39" s="129">
        <v>0.093</v>
      </c>
      <c r="I39" s="130">
        <v>0.09</v>
      </c>
      <c r="J39" s="130">
        <v>0.06</v>
      </c>
      <c r="K39" s="39">
        <v>66.66666666666667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95</v>
      </c>
      <c r="D54" s="28">
        <v>85</v>
      </c>
      <c r="E54" s="28">
        <v>70</v>
      </c>
      <c r="F54" s="29"/>
      <c r="G54" s="29"/>
      <c r="H54" s="128">
        <v>0.57</v>
      </c>
      <c r="I54" s="128">
        <v>0.442</v>
      </c>
      <c r="J54" s="128">
        <v>0.35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>
        <v>95</v>
      </c>
      <c r="D59" s="36">
        <v>85</v>
      </c>
      <c r="E59" s="36">
        <v>70</v>
      </c>
      <c r="F59" s="37">
        <v>82.3529411764706</v>
      </c>
      <c r="G59" s="38"/>
      <c r="H59" s="129">
        <v>0.57</v>
      </c>
      <c r="I59" s="130">
        <v>0.442</v>
      </c>
      <c r="J59" s="130">
        <v>0.35</v>
      </c>
      <c r="K59" s="39">
        <v>79.18552036199095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416</v>
      </c>
      <c r="D61" s="28">
        <v>435</v>
      </c>
      <c r="E61" s="28">
        <v>435</v>
      </c>
      <c r="F61" s="29"/>
      <c r="G61" s="29"/>
      <c r="H61" s="128">
        <v>1.174</v>
      </c>
      <c r="I61" s="128">
        <v>1.142</v>
      </c>
      <c r="J61" s="128">
        <v>1.523</v>
      </c>
      <c r="K61" s="30"/>
    </row>
    <row r="62" spans="1:11" s="31" customFormat="1" ht="11.25" customHeight="1">
      <c r="A62" s="33" t="s">
        <v>48</v>
      </c>
      <c r="B62" s="27"/>
      <c r="C62" s="28">
        <v>153</v>
      </c>
      <c r="D62" s="28">
        <v>153</v>
      </c>
      <c r="E62" s="28">
        <v>153</v>
      </c>
      <c r="F62" s="29"/>
      <c r="G62" s="29"/>
      <c r="H62" s="128">
        <v>1.188</v>
      </c>
      <c r="I62" s="128">
        <v>1.193</v>
      </c>
      <c r="J62" s="128">
        <v>1.193</v>
      </c>
      <c r="K62" s="30"/>
    </row>
    <row r="63" spans="1:11" s="31" customFormat="1" ht="11.25" customHeight="1">
      <c r="A63" s="33" t="s">
        <v>49</v>
      </c>
      <c r="B63" s="27"/>
      <c r="C63" s="28">
        <v>14878</v>
      </c>
      <c r="D63" s="28">
        <v>14695</v>
      </c>
      <c r="E63" s="28">
        <v>14694</v>
      </c>
      <c r="F63" s="29"/>
      <c r="G63" s="29"/>
      <c r="H63" s="128">
        <v>112.486</v>
      </c>
      <c r="I63" s="128">
        <v>114.533</v>
      </c>
      <c r="J63" s="128">
        <v>115.113</v>
      </c>
      <c r="K63" s="30"/>
    </row>
    <row r="64" spans="1:11" s="22" customFormat="1" ht="11.25" customHeight="1">
      <c r="A64" s="34" t="s">
        <v>50</v>
      </c>
      <c r="B64" s="35"/>
      <c r="C64" s="36">
        <v>15447</v>
      </c>
      <c r="D64" s="36">
        <v>15283</v>
      </c>
      <c r="E64" s="36">
        <v>15282</v>
      </c>
      <c r="F64" s="37">
        <v>99.99345678204541</v>
      </c>
      <c r="G64" s="38"/>
      <c r="H64" s="129">
        <v>114.848</v>
      </c>
      <c r="I64" s="130">
        <v>116.868</v>
      </c>
      <c r="J64" s="130">
        <v>117.829</v>
      </c>
      <c r="K64" s="39">
        <v>100.82229523907314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403</v>
      </c>
      <c r="D66" s="36">
        <v>395</v>
      </c>
      <c r="E66" s="36">
        <v>415</v>
      </c>
      <c r="F66" s="37">
        <v>105.0632911392405</v>
      </c>
      <c r="G66" s="38"/>
      <c r="H66" s="129">
        <v>1.931</v>
      </c>
      <c r="I66" s="130">
        <v>2.1</v>
      </c>
      <c r="J66" s="130">
        <v>1.75</v>
      </c>
      <c r="K66" s="39">
        <v>83.33333333333333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16133</v>
      </c>
      <c r="D68" s="28">
        <v>16350</v>
      </c>
      <c r="E68" s="28">
        <v>1000</v>
      </c>
      <c r="F68" s="29"/>
      <c r="G68" s="29"/>
      <c r="H68" s="128">
        <v>116.722</v>
      </c>
      <c r="I68" s="128">
        <v>120</v>
      </c>
      <c r="J68" s="128">
        <v>7</v>
      </c>
      <c r="K68" s="30"/>
    </row>
    <row r="69" spans="1:11" s="31" customFormat="1" ht="11.25" customHeight="1">
      <c r="A69" s="33" t="s">
        <v>53</v>
      </c>
      <c r="B69" s="27"/>
      <c r="C69" s="28">
        <v>4821</v>
      </c>
      <c r="D69" s="28">
        <v>4790</v>
      </c>
      <c r="E69" s="28">
        <v>1100</v>
      </c>
      <c r="F69" s="29"/>
      <c r="G69" s="29"/>
      <c r="H69" s="128">
        <v>34.88</v>
      </c>
      <c r="I69" s="128">
        <v>34</v>
      </c>
      <c r="J69" s="128">
        <v>7</v>
      </c>
      <c r="K69" s="30"/>
    </row>
    <row r="70" spans="1:11" s="22" customFormat="1" ht="11.25" customHeight="1">
      <c r="A70" s="34" t="s">
        <v>54</v>
      </c>
      <c r="B70" s="35"/>
      <c r="C70" s="36">
        <v>20954</v>
      </c>
      <c r="D70" s="36">
        <v>21140</v>
      </c>
      <c r="E70" s="36">
        <v>2100</v>
      </c>
      <c r="F70" s="37">
        <v>9.933774834437086</v>
      </c>
      <c r="G70" s="38"/>
      <c r="H70" s="129">
        <v>151.602</v>
      </c>
      <c r="I70" s="130">
        <v>154</v>
      </c>
      <c r="J70" s="130">
        <v>14</v>
      </c>
      <c r="K70" s="39">
        <v>9.090909090909092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2201</v>
      </c>
      <c r="D73" s="28">
        <v>1552</v>
      </c>
      <c r="E73" s="28">
        <v>1163</v>
      </c>
      <c r="F73" s="29"/>
      <c r="G73" s="29"/>
      <c r="H73" s="128">
        <v>16.148</v>
      </c>
      <c r="I73" s="128">
        <v>11.387</v>
      </c>
      <c r="J73" s="128">
        <v>8.525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17</v>
      </c>
      <c r="E76" s="28">
        <v>12</v>
      </c>
      <c r="F76" s="29"/>
      <c r="G76" s="29"/>
      <c r="H76" s="128">
        <v>0.205</v>
      </c>
      <c r="I76" s="128">
        <v>0.157</v>
      </c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35522</v>
      </c>
      <c r="D79" s="28">
        <v>20640</v>
      </c>
      <c r="E79" s="28">
        <v>11520</v>
      </c>
      <c r="F79" s="29"/>
      <c r="G79" s="29"/>
      <c r="H79" s="128">
        <v>289.052</v>
      </c>
      <c r="I79" s="128">
        <v>175.44</v>
      </c>
      <c r="J79" s="128">
        <v>97.92</v>
      </c>
      <c r="K79" s="30"/>
    </row>
    <row r="80" spans="1:11" s="22" customFormat="1" ht="11.25" customHeight="1">
      <c r="A80" s="40" t="s">
        <v>63</v>
      </c>
      <c r="B80" s="35"/>
      <c r="C80" s="36">
        <v>37744</v>
      </c>
      <c r="D80" s="36">
        <v>22209</v>
      </c>
      <c r="E80" s="36">
        <v>12695</v>
      </c>
      <c r="F80" s="37">
        <v>57.16151109910397</v>
      </c>
      <c r="G80" s="38"/>
      <c r="H80" s="129">
        <v>305.40500000000003</v>
      </c>
      <c r="I80" s="130">
        <v>186.984</v>
      </c>
      <c r="J80" s="130">
        <v>106.44500000000001</v>
      </c>
      <c r="K80" s="39">
        <v>56.92733068069995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102064</v>
      </c>
      <c r="D87" s="47">
        <v>85884</v>
      </c>
      <c r="E87" s="47">
        <v>56259</v>
      </c>
      <c r="F87" s="48">
        <f>IF(D87&gt;0,100*E87/D87,0)</f>
        <v>65.50579851893251</v>
      </c>
      <c r="G87" s="38"/>
      <c r="H87" s="133">
        <v>747.828</v>
      </c>
      <c r="I87" s="127">
        <v>632.523</v>
      </c>
      <c r="J87" s="127">
        <v>403.582</v>
      </c>
      <c r="K87" s="48">
        <f>IF(I87&gt;0,100*J87/I87,0)</f>
        <v>63.80511064419791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868</v>
      </c>
      <c r="D9" s="28">
        <v>887</v>
      </c>
      <c r="E9" s="28">
        <v>887</v>
      </c>
      <c r="F9" s="29"/>
      <c r="G9" s="29"/>
      <c r="H9" s="128">
        <v>1.867</v>
      </c>
      <c r="I9" s="128">
        <v>1.833</v>
      </c>
      <c r="J9" s="128">
        <v>1.833</v>
      </c>
      <c r="K9" s="30"/>
    </row>
    <row r="10" spans="1:11" s="31" customFormat="1" ht="11.25" customHeight="1">
      <c r="A10" s="33" t="s">
        <v>8</v>
      </c>
      <c r="B10" s="27"/>
      <c r="C10" s="28">
        <v>536</v>
      </c>
      <c r="D10" s="28">
        <v>662</v>
      </c>
      <c r="E10" s="28">
        <v>662</v>
      </c>
      <c r="F10" s="29"/>
      <c r="G10" s="29"/>
      <c r="H10" s="128">
        <v>1.341</v>
      </c>
      <c r="I10" s="128">
        <v>1.125</v>
      </c>
      <c r="J10" s="128">
        <v>1.125</v>
      </c>
      <c r="K10" s="30"/>
    </row>
    <row r="11" spans="1:11" s="31" customFormat="1" ht="11.25" customHeight="1">
      <c r="A11" s="26" t="s">
        <v>9</v>
      </c>
      <c r="B11" s="27"/>
      <c r="C11" s="28">
        <v>223</v>
      </c>
      <c r="D11" s="28">
        <v>225</v>
      </c>
      <c r="E11" s="28">
        <v>225</v>
      </c>
      <c r="F11" s="29"/>
      <c r="G11" s="29"/>
      <c r="H11" s="128">
        <v>0.253</v>
      </c>
      <c r="I11" s="128">
        <v>0.298</v>
      </c>
      <c r="J11" s="128">
        <v>0.298</v>
      </c>
      <c r="K11" s="30"/>
    </row>
    <row r="12" spans="1:11" s="31" customFormat="1" ht="11.25" customHeight="1">
      <c r="A12" s="33" t="s">
        <v>10</v>
      </c>
      <c r="B12" s="27"/>
      <c r="C12" s="28">
        <v>262</v>
      </c>
      <c r="D12" s="28">
        <v>284</v>
      </c>
      <c r="E12" s="28">
        <v>284</v>
      </c>
      <c r="F12" s="29"/>
      <c r="G12" s="29"/>
      <c r="H12" s="128">
        <v>0.435</v>
      </c>
      <c r="I12" s="128">
        <v>0.562</v>
      </c>
      <c r="J12" s="128">
        <v>0.562</v>
      </c>
      <c r="K12" s="30"/>
    </row>
    <row r="13" spans="1:11" s="22" customFormat="1" ht="11.25" customHeight="1">
      <c r="A13" s="34" t="s">
        <v>11</v>
      </c>
      <c r="B13" s="35"/>
      <c r="C13" s="36">
        <v>1889</v>
      </c>
      <c r="D13" s="36">
        <v>2058</v>
      </c>
      <c r="E13" s="36">
        <v>2058</v>
      </c>
      <c r="F13" s="37">
        <v>100</v>
      </c>
      <c r="G13" s="38"/>
      <c r="H13" s="129">
        <v>3.8960000000000004</v>
      </c>
      <c r="I13" s="130">
        <v>3.8180000000000005</v>
      </c>
      <c r="J13" s="130">
        <v>3.8180000000000005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1060</v>
      </c>
      <c r="D15" s="36">
        <v>1100</v>
      </c>
      <c r="E15" s="36">
        <v>1050</v>
      </c>
      <c r="F15" s="37">
        <v>95.45454545454545</v>
      </c>
      <c r="G15" s="38"/>
      <c r="H15" s="129">
        <v>0.54</v>
      </c>
      <c r="I15" s="130">
        <v>0.565</v>
      </c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4</v>
      </c>
      <c r="F17" s="37">
        <v>200</v>
      </c>
      <c r="G17" s="38"/>
      <c r="H17" s="129">
        <v>0.004</v>
      </c>
      <c r="I17" s="130">
        <v>0.004</v>
      </c>
      <c r="J17" s="130">
        <v>0.008</v>
      </c>
      <c r="K17" s="39">
        <v>200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255</v>
      </c>
      <c r="D19" s="28">
        <v>281</v>
      </c>
      <c r="E19" s="28">
        <v>271</v>
      </c>
      <c r="F19" s="29"/>
      <c r="G19" s="29"/>
      <c r="H19" s="128">
        <v>0.523</v>
      </c>
      <c r="I19" s="128">
        <v>0.703</v>
      </c>
      <c r="J19" s="128">
        <v>0.217</v>
      </c>
      <c r="K19" s="30"/>
    </row>
    <row r="20" spans="1:11" s="31" customFormat="1" ht="11.25" customHeight="1">
      <c r="A20" s="33" t="s">
        <v>15</v>
      </c>
      <c r="B20" s="27"/>
      <c r="C20" s="28">
        <v>280</v>
      </c>
      <c r="D20" s="28">
        <v>280</v>
      </c>
      <c r="E20" s="28">
        <v>280</v>
      </c>
      <c r="F20" s="29"/>
      <c r="G20" s="29"/>
      <c r="H20" s="128">
        <v>0.257</v>
      </c>
      <c r="I20" s="128">
        <v>0.28</v>
      </c>
      <c r="J20" s="128">
        <v>0.196</v>
      </c>
      <c r="K20" s="30"/>
    </row>
    <row r="21" spans="1:11" s="31" customFormat="1" ht="11.25" customHeight="1">
      <c r="A21" s="33" t="s">
        <v>16</v>
      </c>
      <c r="B21" s="27"/>
      <c r="C21" s="28">
        <v>224</v>
      </c>
      <c r="D21" s="28">
        <v>225</v>
      </c>
      <c r="E21" s="28">
        <v>225</v>
      </c>
      <c r="F21" s="29"/>
      <c r="G21" s="29"/>
      <c r="H21" s="128">
        <v>0.185</v>
      </c>
      <c r="I21" s="128">
        <v>0.202</v>
      </c>
      <c r="J21" s="128">
        <v>0.16</v>
      </c>
      <c r="K21" s="30"/>
    </row>
    <row r="22" spans="1:11" s="22" customFormat="1" ht="11.25" customHeight="1">
      <c r="A22" s="34" t="s">
        <v>17</v>
      </c>
      <c r="B22" s="35"/>
      <c r="C22" s="36">
        <v>759</v>
      </c>
      <c r="D22" s="36">
        <v>786</v>
      </c>
      <c r="E22" s="36">
        <v>776</v>
      </c>
      <c r="F22" s="37">
        <v>98.72773536895674</v>
      </c>
      <c r="G22" s="38"/>
      <c r="H22" s="129">
        <v>0.9650000000000001</v>
      </c>
      <c r="I22" s="130">
        <v>1.185</v>
      </c>
      <c r="J22" s="130">
        <v>0.5730000000000001</v>
      </c>
      <c r="K22" s="39">
        <v>48.35443037974684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94</v>
      </c>
      <c r="D24" s="36">
        <v>100</v>
      </c>
      <c r="E24" s="36">
        <v>104</v>
      </c>
      <c r="F24" s="37">
        <v>104</v>
      </c>
      <c r="G24" s="38"/>
      <c r="H24" s="129">
        <v>0.2</v>
      </c>
      <c r="I24" s="130">
        <v>0.214</v>
      </c>
      <c r="J24" s="130">
        <v>0.189</v>
      </c>
      <c r="K24" s="39">
        <v>88.31775700934578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145</v>
      </c>
      <c r="D26" s="36">
        <v>165</v>
      </c>
      <c r="E26" s="36">
        <v>175</v>
      </c>
      <c r="F26" s="37">
        <v>106.06060606060606</v>
      </c>
      <c r="G26" s="38"/>
      <c r="H26" s="129">
        <v>0.276</v>
      </c>
      <c r="I26" s="130">
        <v>0.36</v>
      </c>
      <c r="J26" s="130">
        <v>0.3</v>
      </c>
      <c r="K26" s="39">
        <v>83.33333333333334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2</v>
      </c>
      <c r="E28" s="28">
        <v>1</v>
      </c>
      <c r="F28" s="29"/>
      <c r="G28" s="29"/>
      <c r="H28" s="128">
        <v>0.002</v>
      </c>
      <c r="I28" s="128">
        <v>0.004</v>
      </c>
      <c r="J28" s="128">
        <v>0.002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>
        <v>7</v>
      </c>
      <c r="F29" s="29"/>
      <c r="G29" s="29"/>
      <c r="H29" s="128"/>
      <c r="I29" s="128"/>
      <c r="J29" s="128">
        <v>0.001</v>
      </c>
      <c r="K29" s="30"/>
    </row>
    <row r="30" spans="1:11" s="31" customFormat="1" ht="11.25" customHeight="1">
      <c r="A30" s="33" t="s">
        <v>22</v>
      </c>
      <c r="B30" s="27"/>
      <c r="C30" s="28">
        <v>2</v>
      </c>
      <c r="D30" s="28">
        <v>10</v>
      </c>
      <c r="E30" s="28">
        <v>98</v>
      </c>
      <c r="F30" s="29"/>
      <c r="G30" s="29"/>
      <c r="H30" s="128">
        <v>0.004</v>
      </c>
      <c r="I30" s="128">
        <v>0.019</v>
      </c>
      <c r="J30" s="128">
        <v>0.206</v>
      </c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12</v>
      </c>
      <c r="E31" s="36">
        <v>106</v>
      </c>
      <c r="F31" s="37">
        <v>883.3333333333334</v>
      </c>
      <c r="G31" s="38"/>
      <c r="H31" s="129">
        <v>0.006</v>
      </c>
      <c r="I31" s="130">
        <v>0.023</v>
      </c>
      <c r="J31" s="130">
        <v>0.209</v>
      </c>
      <c r="K31" s="39">
        <v>908.695652173913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125</v>
      </c>
      <c r="D33" s="28">
        <v>110</v>
      </c>
      <c r="E33" s="28">
        <v>120</v>
      </c>
      <c r="F33" s="29"/>
      <c r="G33" s="29"/>
      <c r="H33" s="128">
        <v>0.176</v>
      </c>
      <c r="I33" s="128">
        <v>0.15</v>
      </c>
      <c r="J33" s="128">
        <v>0.164</v>
      </c>
      <c r="K33" s="30"/>
    </row>
    <row r="34" spans="1:11" s="31" customFormat="1" ht="11.25" customHeight="1">
      <c r="A34" s="33" t="s">
        <v>25</v>
      </c>
      <c r="B34" s="27"/>
      <c r="C34" s="28">
        <v>83</v>
      </c>
      <c r="D34" s="28">
        <v>65</v>
      </c>
      <c r="E34" s="28">
        <v>65</v>
      </c>
      <c r="F34" s="29"/>
      <c r="G34" s="29"/>
      <c r="H34" s="128">
        <v>0.155</v>
      </c>
      <c r="I34" s="128">
        <v>0.12</v>
      </c>
      <c r="J34" s="128">
        <v>0.122</v>
      </c>
      <c r="K34" s="30"/>
    </row>
    <row r="35" spans="1:11" s="31" customFormat="1" ht="11.25" customHeight="1">
      <c r="A35" s="33" t="s">
        <v>26</v>
      </c>
      <c r="B35" s="27"/>
      <c r="C35" s="28">
        <v>5</v>
      </c>
      <c r="D35" s="28">
        <v>5</v>
      </c>
      <c r="E35" s="28">
        <v>3</v>
      </c>
      <c r="F35" s="29"/>
      <c r="G35" s="29"/>
      <c r="H35" s="128">
        <v>0.008</v>
      </c>
      <c r="I35" s="128">
        <v>0.006</v>
      </c>
      <c r="J35" s="128">
        <v>0.004</v>
      </c>
      <c r="K35" s="30"/>
    </row>
    <row r="36" spans="1:11" s="31" customFormat="1" ht="11.25" customHeight="1">
      <c r="A36" s="33" t="s">
        <v>27</v>
      </c>
      <c r="B36" s="27"/>
      <c r="C36" s="28">
        <v>12</v>
      </c>
      <c r="D36" s="28">
        <v>3</v>
      </c>
      <c r="E36" s="28">
        <v>11</v>
      </c>
      <c r="F36" s="29"/>
      <c r="G36" s="29"/>
      <c r="H36" s="128">
        <v>0.02</v>
      </c>
      <c r="I36" s="128">
        <v>0.004</v>
      </c>
      <c r="J36" s="128">
        <v>0.014</v>
      </c>
      <c r="K36" s="30"/>
    </row>
    <row r="37" spans="1:11" s="22" customFormat="1" ht="11.25" customHeight="1">
      <c r="A37" s="34" t="s">
        <v>28</v>
      </c>
      <c r="B37" s="35"/>
      <c r="C37" s="36">
        <v>225</v>
      </c>
      <c r="D37" s="36">
        <v>183</v>
      </c>
      <c r="E37" s="36">
        <v>199</v>
      </c>
      <c r="F37" s="37">
        <v>108.7431693989071</v>
      </c>
      <c r="G37" s="38"/>
      <c r="H37" s="129">
        <v>0.359</v>
      </c>
      <c r="I37" s="130">
        <v>0.28</v>
      </c>
      <c r="J37" s="130">
        <v>0.30400000000000005</v>
      </c>
      <c r="K37" s="39">
        <v>108.57142857142858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3</v>
      </c>
      <c r="D39" s="36">
        <v>3</v>
      </c>
      <c r="E39" s="36">
        <v>1</v>
      </c>
      <c r="F39" s="37">
        <v>33.333333333333336</v>
      </c>
      <c r="G39" s="38"/>
      <c r="H39" s="129">
        <v>0.004</v>
      </c>
      <c r="I39" s="130">
        <v>0.004</v>
      </c>
      <c r="J39" s="130">
        <v>0.002</v>
      </c>
      <c r="K39" s="39">
        <v>50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112</v>
      </c>
      <c r="D41" s="28">
        <v>88</v>
      </c>
      <c r="E41" s="28">
        <v>87</v>
      </c>
      <c r="F41" s="29"/>
      <c r="G41" s="29"/>
      <c r="H41" s="128">
        <v>0.179</v>
      </c>
      <c r="I41" s="128">
        <v>0.164</v>
      </c>
      <c r="J41" s="128">
        <v>0.157</v>
      </c>
      <c r="K41" s="30"/>
    </row>
    <row r="42" spans="1:11" s="31" customFormat="1" ht="11.25" customHeight="1">
      <c r="A42" s="33" t="s">
        <v>31</v>
      </c>
      <c r="B42" s="27"/>
      <c r="C42" s="28">
        <v>136</v>
      </c>
      <c r="D42" s="28">
        <v>247</v>
      </c>
      <c r="E42" s="28">
        <v>211</v>
      </c>
      <c r="F42" s="29"/>
      <c r="G42" s="29"/>
      <c r="H42" s="128">
        <v>0.122</v>
      </c>
      <c r="I42" s="128">
        <v>0.494</v>
      </c>
      <c r="J42" s="128">
        <v>0.211</v>
      </c>
      <c r="K42" s="30"/>
    </row>
    <row r="43" spans="1:11" s="31" customFormat="1" ht="11.25" customHeight="1">
      <c r="A43" s="33" t="s">
        <v>32</v>
      </c>
      <c r="B43" s="27"/>
      <c r="C43" s="28">
        <v>4278</v>
      </c>
      <c r="D43" s="28">
        <v>4249</v>
      </c>
      <c r="E43" s="28">
        <v>3180</v>
      </c>
      <c r="F43" s="29"/>
      <c r="G43" s="29"/>
      <c r="H43" s="128">
        <v>10.481</v>
      </c>
      <c r="I43" s="128">
        <v>10.623</v>
      </c>
      <c r="J43" s="128">
        <v>7.314</v>
      </c>
      <c r="K43" s="30"/>
    </row>
    <row r="44" spans="1:11" s="31" customFormat="1" ht="11.25" customHeight="1">
      <c r="A44" s="33" t="s">
        <v>33</v>
      </c>
      <c r="B44" s="27"/>
      <c r="C44" s="28">
        <v>97</v>
      </c>
      <c r="D44" s="28">
        <v>110</v>
      </c>
      <c r="E44" s="28">
        <v>60</v>
      </c>
      <c r="F44" s="29"/>
      <c r="G44" s="29"/>
      <c r="H44" s="128">
        <v>0.194</v>
      </c>
      <c r="I44" s="128">
        <v>0.22</v>
      </c>
      <c r="J44" s="128">
        <v>0.092</v>
      </c>
      <c r="K44" s="30"/>
    </row>
    <row r="45" spans="1:11" s="31" customFormat="1" ht="11.25" customHeight="1">
      <c r="A45" s="33" t="s">
        <v>34</v>
      </c>
      <c r="B45" s="27"/>
      <c r="C45" s="28">
        <v>79</v>
      </c>
      <c r="D45" s="28">
        <v>58</v>
      </c>
      <c r="E45" s="28">
        <v>60</v>
      </c>
      <c r="F45" s="29"/>
      <c r="G45" s="29"/>
      <c r="H45" s="128">
        <v>0.119</v>
      </c>
      <c r="I45" s="128">
        <v>0.087</v>
      </c>
      <c r="J45" s="128">
        <v>0.18</v>
      </c>
      <c r="K45" s="30"/>
    </row>
    <row r="46" spans="1:11" s="31" customFormat="1" ht="11.25" customHeight="1">
      <c r="A46" s="33" t="s">
        <v>35</v>
      </c>
      <c r="B46" s="27"/>
      <c r="C46" s="28">
        <v>12</v>
      </c>
      <c r="D46" s="28">
        <v>26</v>
      </c>
      <c r="E46" s="28">
        <v>12</v>
      </c>
      <c r="F46" s="29"/>
      <c r="G46" s="29"/>
      <c r="H46" s="128">
        <v>0.023</v>
      </c>
      <c r="I46" s="128">
        <v>0.049</v>
      </c>
      <c r="J46" s="128">
        <v>0.023</v>
      </c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/>
      <c r="E47" s="28">
        <v>2</v>
      </c>
      <c r="F47" s="29"/>
      <c r="G47" s="29"/>
      <c r="H47" s="128">
        <v>0.002</v>
      </c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6</v>
      </c>
      <c r="D48" s="28">
        <v>20</v>
      </c>
      <c r="E48" s="28">
        <v>3</v>
      </c>
      <c r="F48" s="29"/>
      <c r="G48" s="29"/>
      <c r="H48" s="128">
        <v>0.015</v>
      </c>
      <c r="I48" s="128">
        <v>0.05</v>
      </c>
      <c r="J48" s="128">
        <v>0.008</v>
      </c>
      <c r="K48" s="30"/>
    </row>
    <row r="49" spans="1:11" s="31" customFormat="1" ht="11.25" customHeight="1">
      <c r="A49" s="33" t="s">
        <v>38</v>
      </c>
      <c r="B49" s="27"/>
      <c r="C49" s="28">
        <v>66</v>
      </c>
      <c r="D49" s="28">
        <v>76</v>
      </c>
      <c r="E49" s="28">
        <v>55</v>
      </c>
      <c r="F49" s="29"/>
      <c r="G49" s="29"/>
      <c r="H49" s="128">
        <v>0.132</v>
      </c>
      <c r="I49" s="128">
        <v>0.152</v>
      </c>
      <c r="J49" s="128">
        <v>0.11</v>
      </c>
      <c r="K49" s="30"/>
    </row>
    <row r="50" spans="1:11" s="22" customFormat="1" ht="11.25" customHeight="1">
      <c r="A50" s="40" t="s">
        <v>39</v>
      </c>
      <c r="B50" s="35"/>
      <c r="C50" s="36">
        <v>4787</v>
      </c>
      <c r="D50" s="36">
        <v>4874</v>
      </c>
      <c r="E50" s="36">
        <v>3670</v>
      </c>
      <c r="F50" s="37">
        <v>75.29749692244563</v>
      </c>
      <c r="G50" s="38"/>
      <c r="H50" s="129">
        <v>11.267000000000001</v>
      </c>
      <c r="I50" s="130">
        <v>11.838999999999999</v>
      </c>
      <c r="J50" s="130">
        <v>8.094999999999999</v>
      </c>
      <c r="K50" s="39">
        <v>68.37570740772024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>
        <v>12</v>
      </c>
      <c r="E54" s="28">
        <v>10</v>
      </c>
      <c r="F54" s="29"/>
      <c r="G54" s="29"/>
      <c r="H54" s="128"/>
      <c r="I54" s="128">
        <v>0.024</v>
      </c>
      <c r="J54" s="128">
        <v>0.021</v>
      </c>
      <c r="K54" s="30"/>
    </row>
    <row r="55" spans="1:11" s="31" customFormat="1" ht="11.25" customHeight="1">
      <c r="A55" s="33" t="s">
        <v>42</v>
      </c>
      <c r="B55" s="27"/>
      <c r="C55" s="28">
        <v>4</v>
      </c>
      <c r="D55" s="28">
        <v>3</v>
      </c>
      <c r="E55" s="28">
        <v>3</v>
      </c>
      <c r="F55" s="29"/>
      <c r="G55" s="29"/>
      <c r="H55" s="128">
        <v>0.003</v>
      </c>
      <c r="I55" s="128">
        <v>0.002</v>
      </c>
      <c r="J55" s="128">
        <v>0.002</v>
      </c>
      <c r="K55" s="30"/>
    </row>
    <row r="56" spans="1:11" s="31" customFormat="1" ht="11.25" customHeight="1">
      <c r="A56" s="33" t="s">
        <v>43</v>
      </c>
      <c r="B56" s="27"/>
      <c r="C56" s="28">
        <v>4</v>
      </c>
      <c r="D56" s="28">
        <v>7</v>
      </c>
      <c r="E56" s="28">
        <v>10</v>
      </c>
      <c r="F56" s="29"/>
      <c r="G56" s="29"/>
      <c r="H56" s="128">
        <v>0.004</v>
      </c>
      <c r="I56" s="128">
        <v>0.005</v>
      </c>
      <c r="J56" s="128">
        <v>0.008</v>
      </c>
      <c r="K56" s="30"/>
    </row>
    <row r="57" spans="1:11" s="31" customFormat="1" ht="11.25" customHeight="1">
      <c r="A57" s="33" t="s">
        <v>44</v>
      </c>
      <c r="B57" s="27"/>
      <c r="C57" s="28">
        <v>2</v>
      </c>
      <c r="D57" s="28">
        <v>2</v>
      </c>
      <c r="E57" s="28">
        <v>2</v>
      </c>
      <c r="F57" s="29"/>
      <c r="G57" s="29"/>
      <c r="H57" s="128">
        <v>0.002</v>
      </c>
      <c r="I57" s="128">
        <v>0.002</v>
      </c>
      <c r="J57" s="128">
        <v>0.002</v>
      </c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1</v>
      </c>
      <c r="E58" s="28">
        <v>3</v>
      </c>
      <c r="F58" s="29"/>
      <c r="G58" s="29"/>
      <c r="H58" s="128">
        <v>0.001</v>
      </c>
      <c r="I58" s="128">
        <v>0.001</v>
      </c>
      <c r="J58" s="128">
        <v>0.002</v>
      </c>
      <c r="K58" s="30"/>
    </row>
    <row r="59" spans="1:11" s="22" customFormat="1" ht="11.25" customHeight="1">
      <c r="A59" s="34" t="s">
        <v>46</v>
      </c>
      <c r="B59" s="35"/>
      <c r="C59" s="36">
        <v>15</v>
      </c>
      <c r="D59" s="36">
        <v>25</v>
      </c>
      <c r="E59" s="36">
        <v>28</v>
      </c>
      <c r="F59" s="37">
        <v>112</v>
      </c>
      <c r="G59" s="38"/>
      <c r="H59" s="129">
        <v>0.010000000000000002</v>
      </c>
      <c r="I59" s="130">
        <v>0.034</v>
      </c>
      <c r="J59" s="130">
        <v>0.035</v>
      </c>
      <c r="K59" s="39">
        <v>102.94117647058825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5</v>
      </c>
      <c r="D61" s="28"/>
      <c r="E61" s="28"/>
      <c r="F61" s="29"/>
      <c r="G61" s="29"/>
      <c r="H61" s="128">
        <v>0.01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5</v>
      </c>
      <c r="D64" s="36"/>
      <c r="E64" s="36"/>
      <c r="F64" s="37"/>
      <c r="G64" s="38"/>
      <c r="H64" s="129">
        <v>0.01</v>
      </c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8</v>
      </c>
      <c r="D66" s="36">
        <v>2</v>
      </c>
      <c r="E66" s="36">
        <v>29</v>
      </c>
      <c r="F66" s="37">
        <v>1450</v>
      </c>
      <c r="G66" s="38"/>
      <c r="H66" s="129">
        <v>0.009</v>
      </c>
      <c r="I66" s="130">
        <v>0.002</v>
      </c>
      <c r="J66" s="130">
        <v>0.025</v>
      </c>
      <c r="K66" s="39">
        <v>1250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</v>
      </c>
      <c r="D72" s="28"/>
      <c r="E72" s="28"/>
      <c r="F72" s="29"/>
      <c r="G72" s="29"/>
      <c r="H72" s="128">
        <v>0.002</v>
      </c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10</v>
      </c>
      <c r="D73" s="28">
        <v>1</v>
      </c>
      <c r="E73" s="28"/>
      <c r="F73" s="29"/>
      <c r="G73" s="29"/>
      <c r="H73" s="128">
        <v>0.008</v>
      </c>
      <c r="I73" s="128">
        <v>0.001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3</v>
      </c>
      <c r="D74" s="28"/>
      <c r="E74" s="28"/>
      <c r="F74" s="29"/>
      <c r="G74" s="29"/>
      <c r="H74" s="128">
        <v>0.006</v>
      </c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2</v>
      </c>
      <c r="D75" s="28">
        <v>4</v>
      </c>
      <c r="E75" s="28">
        <v>84</v>
      </c>
      <c r="F75" s="29"/>
      <c r="G75" s="29"/>
      <c r="H75" s="128">
        <v>0.002</v>
      </c>
      <c r="I75" s="128">
        <v>0.004</v>
      </c>
      <c r="J75" s="128">
        <v>0.054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>
        <v>1</v>
      </c>
      <c r="D78" s="28"/>
      <c r="E78" s="28">
        <v>28</v>
      </c>
      <c r="F78" s="29"/>
      <c r="G78" s="29"/>
      <c r="H78" s="128">
        <v>0.001</v>
      </c>
      <c r="I78" s="128"/>
      <c r="J78" s="128">
        <v>0.025</v>
      </c>
      <c r="K78" s="30"/>
    </row>
    <row r="79" spans="1:11" s="31" customFormat="1" ht="11.25" customHeight="1">
      <c r="A79" s="33" t="s">
        <v>62</v>
      </c>
      <c r="B79" s="27"/>
      <c r="C79" s="28">
        <v>7</v>
      </c>
      <c r="D79" s="28">
        <v>15</v>
      </c>
      <c r="E79" s="28">
        <v>15</v>
      </c>
      <c r="F79" s="29"/>
      <c r="G79" s="29"/>
      <c r="H79" s="128">
        <v>0.006</v>
      </c>
      <c r="I79" s="128">
        <v>0.009</v>
      </c>
      <c r="J79" s="128">
        <v>0.009</v>
      </c>
      <c r="K79" s="30"/>
    </row>
    <row r="80" spans="1:11" s="22" customFormat="1" ht="11.25" customHeight="1">
      <c r="A80" s="40" t="s">
        <v>63</v>
      </c>
      <c r="B80" s="35"/>
      <c r="C80" s="36">
        <v>25</v>
      </c>
      <c r="D80" s="36">
        <v>20</v>
      </c>
      <c r="E80" s="36">
        <v>127</v>
      </c>
      <c r="F80" s="37">
        <v>635</v>
      </c>
      <c r="G80" s="38"/>
      <c r="H80" s="129">
        <v>0.025</v>
      </c>
      <c r="I80" s="130">
        <v>0.013999999999999999</v>
      </c>
      <c r="J80" s="130">
        <v>0.088</v>
      </c>
      <c r="K80" s="39">
        <v>628.5714285714286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47</v>
      </c>
      <c r="D82" s="28">
        <v>47</v>
      </c>
      <c r="E82" s="28">
        <v>42</v>
      </c>
      <c r="F82" s="29"/>
      <c r="G82" s="29"/>
      <c r="H82" s="128">
        <v>0.041</v>
      </c>
      <c r="I82" s="128">
        <v>0.041</v>
      </c>
      <c r="J82" s="128">
        <v>0.039</v>
      </c>
      <c r="K82" s="30"/>
    </row>
    <row r="83" spans="1:11" s="31" customFormat="1" ht="11.25" customHeight="1">
      <c r="A83" s="33" t="s">
        <v>65</v>
      </c>
      <c r="B83" s="27"/>
      <c r="C83" s="28">
        <v>66</v>
      </c>
      <c r="D83" s="28">
        <v>66</v>
      </c>
      <c r="E83" s="28">
        <v>65</v>
      </c>
      <c r="F83" s="29"/>
      <c r="G83" s="29"/>
      <c r="H83" s="128">
        <v>0.059</v>
      </c>
      <c r="I83" s="128">
        <v>0.059</v>
      </c>
      <c r="J83" s="128">
        <v>0.058</v>
      </c>
      <c r="K83" s="30"/>
    </row>
    <row r="84" spans="1:11" s="22" customFormat="1" ht="11.25" customHeight="1">
      <c r="A84" s="34" t="s">
        <v>66</v>
      </c>
      <c r="B84" s="35"/>
      <c r="C84" s="36">
        <v>113</v>
      </c>
      <c r="D84" s="36">
        <v>113</v>
      </c>
      <c r="E84" s="36">
        <v>107</v>
      </c>
      <c r="F84" s="37">
        <v>94.69026548672566</v>
      </c>
      <c r="G84" s="38"/>
      <c r="H84" s="129">
        <v>0.1</v>
      </c>
      <c r="I84" s="130">
        <v>0.1</v>
      </c>
      <c r="J84" s="130">
        <v>0.097</v>
      </c>
      <c r="K84" s="39">
        <v>97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9133</v>
      </c>
      <c r="D87" s="47">
        <v>9443</v>
      </c>
      <c r="E87" s="47">
        <v>8434</v>
      </c>
      <c r="F87" s="48">
        <f>IF(D87&gt;0,100*E87/D87,0)</f>
        <v>89.3148363867415</v>
      </c>
      <c r="G87" s="38"/>
      <c r="H87" s="133">
        <v>17.671000000000003</v>
      </c>
      <c r="I87" s="127">
        <v>18.442</v>
      </c>
      <c r="J87" s="127">
        <v>13.742999999999999</v>
      </c>
      <c r="K87" s="48">
        <f>IF(I87&gt;0,100*J87/I87,0)</f>
        <v>74.52011712395618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34</v>
      </c>
      <c r="E9" s="28">
        <v>34</v>
      </c>
      <c r="F9" s="29"/>
      <c r="G9" s="29"/>
      <c r="H9" s="128"/>
      <c r="I9" s="128">
        <v>0.136</v>
      </c>
      <c r="J9" s="128">
        <v>0.136</v>
      </c>
      <c r="K9" s="30"/>
    </row>
    <row r="10" spans="1:11" s="31" customFormat="1" ht="11.25" customHeight="1">
      <c r="A10" s="33" t="s">
        <v>8</v>
      </c>
      <c r="B10" s="27"/>
      <c r="C10" s="28"/>
      <c r="D10" s="28">
        <v>35</v>
      </c>
      <c r="E10" s="28">
        <v>35</v>
      </c>
      <c r="F10" s="29"/>
      <c r="G10" s="29"/>
      <c r="H10" s="128"/>
      <c r="I10" s="128">
        <v>0.15</v>
      </c>
      <c r="J10" s="128">
        <v>0.15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>
        <v>69</v>
      </c>
      <c r="E13" s="36">
        <v>69</v>
      </c>
      <c r="F13" s="37">
        <v>100</v>
      </c>
      <c r="G13" s="38"/>
      <c r="H13" s="129"/>
      <c r="I13" s="130">
        <v>0.28600000000000003</v>
      </c>
      <c r="J13" s="130">
        <v>0.28600000000000003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296</v>
      </c>
      <c r="D19" s="28">
        <v>331</v>
      </c>
      <c r="E19" s="28">
        <v>395</v>
      </c>
      <c r="F19" s="29"/>
      <c r="G19" s="29"/>
      <c r="H19" s="128">
        <v>0.592</v>
      </c>
      <c r="I19" s="128">
        <v>0.6</v>
      </c>
      <c r="J19" s="128">
        <v>0.48</v>
      </c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>
        <v>0.001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8">
        <v>0.005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302</v>
      </c>
      <c r="D22" s="36">
        <v>331</v>
      </c>
      <c r="E22" s="36">
        <v>395</v>
      </c>
      <c r="F22" s="37">
        <v>119.33534743202416</v>
      </c>
      <c r="G22" s="38"/>
      <c r="H22" s="129">
        <v>0.598</v>
      </c>
      <c r="I22" s="130">
        <v>0.6</v>
      </c>
      <c r="J22" s="130">
        <v>0.48</v>
      </c>
      <c r="K22" s="39">
        <v>80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1499</v>
      </c>
      <c r="D24" s="36">
        <v>2079</v>
      </c>
      <c r="E24" s="36">
        <v>1719</v>
      </c>
      <c r="F24" s="37">
        <v>82.68398268398268</v>
      </c>
      <c r="G24" s="38"/>
      <c r="H24" s="129">
        <v>4.098</v>
      </c>
      <c r="I24" s="130">
        <v>4.135</v>
      </c>
      <c r="J24" s="130">
        <v>2.161</v>
      </c>
      <c r="K24" s="39">
        <v>52.26118500604595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9</v>
      </c>
      <c r="D26" s="36">
        <v>10</v>
      </c>
      <c r="E26" s="36">
        <v>10</v>
      </c>
      <c r="F26" s="37">
        <v>100</v>
      </c>
      <c r="G26" s="38"/>
      <c r="H26" s="129">
        <v>0.025</v>
      </c>
      <c r="I26" s="130">
        <v>0.035</v>
      </c>
      <c r="J26" s="130">
        <v>0.015</v>
      </c>
      <c r="K26" s="39">
        <v>42.857142857142854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1194</v>
      </c>
      <c r="D28" s="28">
        <v>2126</v>
      </c>
      <c r="E28" s="28">
        <v>2125</v>
      </c>
      <c r="F28" s="29"/>
      <c r="G28" s="29"/>
      <c r="H28" s="128">
        <v>1.938</v>
      </c>
      <c r="I28" s="128">
        <v>5.418</v>
      </c>
      <c r="J28" s="128">
        <v>3.3</v>
      </c>
      <c r="K28" s="30"/>
    </row>
    <row r="29" spans="1:11" s="31" customFormat="1" ht="11.25" customHeight="1">
      <c r="A29" s="33" t="s">
        <v>21</v>
      </c>
      <c r="B29" s="27"/>
      <c r="C29" s="28">
        <v>5</v>
      </c>
      <c r="D29" s="28"/>
      <c r="E29" s="28">
        <v>12</v>
      </c>
      <c r="F29" s="29"/>
      <c r="G29" s="29"/>
      <c r="H29" s="128">
        <v>0.002</v>
      </c>
      <c r="I29" s="128"/>
      <c r="J29" s="128">
        <v>0.002</v>
      </c>
      <c r="K29" s="30"/>
    </row>
    <row r="30" spans="1:11" s="31" customFormat="1" ht="11.25" customHeight="1">
      <c r="A30" s="33" t="s">
        <v>22</v>
      </c>
      <c r="B30" s="27"/>
      <c r="C30" s="28">
        <v>398</v>
      </c>
      <c r="D30" s="28">
        <v>400</v>
      </c>
      <c r="E30" s="28">
        <v>407</v>
      </c>
      <c r="F30" s="29"/>
      <c r="G30" s="29"/>
      <c r="H30" s="128">
        <v>0.949</v>
      </c>
      <c r="I30" s="128">
        <v>0.942</v>
      </c>
      <c r="J30" s="128">
        <v>0.952</v>
      </c>
      <c r="K30" s="30"/>
    </row>
    <row r="31" spans="1:11" s="22" customFormat="1" ht="11.25" customHeight="1">
      <c r="A31" s="40" t="s">
        <v>23</v>
      </c>
      <c r="B31" s="35"/>
      <c r="C31" s="36">
        <v>1597</v>
      </c>
      <c r="D31" s="36">
        <v>2526</v>
      </c>
      <c r="E31" s="36">
        <v>2544</v>
      </c>
      <c r="F31" s="37">
        <v>100.7125890736342</v>
      </c>
      <c r="G31" s="38"/>
      <c r="H31" s="129">
        <v>2.889</v>
      </c>
      <c r="I31" s="130">
        <v>6.36</v>
      </c>
      <c r="J31" s="130">
        <v>4.254</v>
      </c>
      <c r="K31" s="39">
        <v>66.88679245283018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374</v>
      </c>
      <c r="D33" s="28">
        <v>549</v>
      </c>
      <c r="E33" s="28">
        <v>339</v>
      </c>
      <c r="F33" s="29"/>
      <c r="G33" s="29"/>
      <c r="H33" s="128">
        <v>0.342</v>
      </c>
      <c r="I33" s="128">
        <v>0.461</v>
      </c>
      <c r="J33" s="128">
        <v>0.284</v>
      </c>
      <c r="K33" s="30"/>
    </row>
    <row r="34" spans="1:11" s="31" customFormat="1" ht="11.25" customHeight="1">
      <c r="A34" s="33" t="s">
        <v>25</v>
      </c>
      <c r="B34" s="27"/>
      <c r="C34" s="28">
        <v>365</v>
      </c>
      <c r="D34" s="28">
        <v>500</v>
      </c>
      <c r="E34" s="28">
        <v>300</v>
      </c>
      <c r="F34" s="29"/>
      <c r="G34" s="29"/>
      <c r="H34" s="128">
        <v>0.785</v>
      </c>
      <c r="I34" s="128">
        <v>1.1</v>
      </c>
      <c r="J34" s="128">
        <v>0.595</v>
      </c>
      <c r="K34" s="30"/>
    </row>
    <row r="35" spans="1:11" s="31" customFormat="1" ht="11.25" customHeight="1">
      <c r="A35" s="33" t="s">
        <v>26</v>
      </c>
      <c r="B35" s="27"/>
      <c r="C35" s="28">
        <v>29</v>
      </c>
      <c r="D35" s="28">
        <v>70.96</v>
      </c>
      <c r="E35" s="28">
        <v>72</v>
      </c>
      <c r="F35" s="29"/>
      <c r="G35" s="29"/>
      <c r="H35" s="128">
        <v>0.069</v>
      </c>
      <c r="I35" s="128">
        <v>0.128</v>
      </c>
      <c r="J35" s="128">
        <v>0.13</v>
      </c>
      <c r="K35" s="30"/>
    </row>
    <row r="36" spans="1:11" s="31" customFormat="1" ht="11.25" customHeight="1">
      <c r="A36" s="33" t="s">
        <v>27</v>
      </c>
      <c r="B36" s="27"/>
      <c r="C36" s="28">
        <v>35</v>
      </c>
      <c r="D36" s="28">
        <v>35</v>
      </c>
      <c r="E36" s="28">
        <v>57</v>
      </c>
      <c r="F36" s="29"/>
      <c r="G36" s="29"/>
      <c r="H36" s="128">
        <v>0.06</v>
      </c>
      <c r="I36" s="128">
        <v>0.068</v>
      </c>
      <c r="J36" s="128">
        <v>0.063</v>
      </c>
      <c r="K36" s="30"/>
    </row>
    <row r="37" spans="1:11" s="22" customFormat="1" ht="11.25" customHeight="1">
      <c r="A37" s="34" t="s">
        <v>28</v>
      </c>
      <c r="B37" s="35"/>
      <c r="C37" s="36">
        <v>803</v>
      </c>
      <c r="D37" s="36">
        <v>1154.96</v>
      </c>
      <c r="E37" s="36">
        <v>768</v>
      </c>
      <c r="F37" s="37">
        <v>66.49580937867978</v>
      </c>
      <c r="G37" s="38"/>
      <c r="H37" s="129">
        <v>1.256</v>
      </c>
      <c r="I37" s="130">
        <v>1.7570000000000001</v>
      </c>
      <c r="J37" s="130">
        <v>1.0719999999999998</v>
      </c>
      <c r="K37" s="39">
        <v>61.013090495162196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2131</v>
      </c>
      <c r="D39" s="36">
        <v>2100</v>
      </c>
      <c r="E39" s="36">
        <v>1800</v>
      </c>
      <c r="F39" s="37">
        <v>85.71428571428571</v>
      </c>
      <c r="G39" s="38"/>
      <c r="H39" s="129">
        <v>1.541</v>
      </c>
      <c r="I39" s="130">
        <v>1.5</v>
      </c>
      <c r="J39" s="130">
        <v>1.6</v>
      </c>
      <c r="K39" s="39">
        <v>106.66666666666667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>
        <v>158</v>
      </c>
      <c r="D42" s="28">
        <v>139</v>
      </c>
      <c r="E42" s="28">
        <v>181</v>
      </c>
      <c r="F42" s="29"/>
      <c r="G42" s="29"/>
      <c r="H42" s="128">
        <v>0.382</v>
      </c>
      <c r="I42" s="128">
        <v>0.429</v>
      </c>
      <c r="J42" s="128">
        <v>0.442</v>
      </c>
      <c r="K42" s="30"/>
    </row>
    <row r="43" spans="1:11" s="31" customFormat="1" ht="11.25" customHeight="1">
      <c r="A43" s="33" t="s">
        <v>32</v>
      </c>
      <c r="B43" s="27"/>
      <c r="C43" s="28"/>
      <c r="D43" s="28">
        <v>28</v>
      </c>
      <c r="E43" s="28">
        <v>6</v>
      </c>
      <c r="F43" s="29"/>
      <c r="G43" s="29"/>
      <c r="H43" s="128"/>
      <c r="I43" s="128">
        <v>0.062</v>
      </c>
      <c r="J43" s="128">
        <v>0.002</v>
      </c>
      <c r="K43" s="30"/>
    </row>
    <row r="44" spans="1:11" s="31" customFormat="1" ht="11.25" customHeight="1">
      <c r="A44" s="33" t="s">
        <v>33</v>
      </c>
      <c r="B44" s="27"/>
      <c r="C44" s="28"/>
      <c r="D44" s="28">
        <v>11</v>
      </c>
      <c r="E44" s="28"/>
      <c r="F44" s="29"/>
      <c r="G44" s="29"/>
      <c r="H44" s="128"/>
      <c r="I44" s="128">
        <v>0.01</v>
      </c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>
        <v>9</v>
      </c>
      <c r="F45" s="29"/>
      <c r="G45" s="29"/>
      <c r="H45" s="128"/>
      <c r="I45" s="128"/>
      <c r="J45" s="128">
        <v>0.014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>
        <v>7</v>
      </c>
      <c r="F46" s="29"/>
      <c r="G46" s="29"/>
      <c r="H46" s="128"/>
      <c r="I46" s="128"/>
      <c r="J46" s="128">
        <v>0.004</v>
      </c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>
        <v>5</v>
      </c>
      <c r="E47" s="28">
        <v>2</v>
      </c>
      <c r="F47" s="29"/>
      <c r="G47" s="29"/>
      <c r="H47" s="128">
        <v>0.001</v>
      </c>
      <c r="I47" s="128">
        <v>0.003</v>
      </c>
      <c r="J47" s="128">
        <v>0.014</v>
      </c>
      <c r="K47" s="30"/>
    </row>
    <row r="48" spans="1:11" s="31" customFormat="1" ht="11.25" customHeight="1">
      <c r="A48" s="33" t="s">
        <v>37</v>
      </c>
      <c r="B48" s="27"/>
      <c r="C48" s="28"/>
      <c r="D48" s="28">
        <v>4</v>
      </c>
      <c r="E48" s="28">
        <v>15</v>
      </c>
      <c r="F48" s="29"/>
      <c r="G48" s="29"/>
      <c r="H48" s="128"/>
      <c r="I48" s="128">
        <v>0.004</v>
      </c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>
        <v>48</v>
      </c>
      <c r="F49" s="29"/>
      <c r="G49" s="29"/>
      <c r="H49" s="128"/>
      <c r="I49" s="128"/>
      <c r="J49" s="128">
        <v>0.005</v>
      </c>
      <c r="K49" s="30"/>
    </row>
    <row r="50" spans="1:11" s="22" customFormat="1" ht="11.25" customHeight="1">
      <c r="A50" s="40" t="s">
        <v>39</v>
      </c>
      <c r="B50" s="35"/>
      <c r="C50" s="36">
        <v>160</v>
      </c>
      <c r="D50" s="36">
        <v>187</v>
      </c>
      <c r="E50" s="36">
        <v>268</v>
      </c>
      <c r="F50" s="37">
        <v>143.31550802139037</v>
      </c>
      <c r="G50" s="38"/>
      <c r="H50" s="129">
        <v>0.383</v>
      </c>
      <c r="I50" s="130">
        <v>0.508</v>
      </c>
      <c r="J50" s="130">
        <v>0.48100000000000004</v>
      </c>
      <c r="K50" s="39">
        <v>94.68503937007874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>
        <v>54</v>
      </c>
      <c r="F52" s="37">
        <v>2700</v>
      </c>
      <c r="G52" s="38"/>
      <c r="H52" s="129">
        <v>0.001</v>
      </c>
      <c r="I52" s="130">
        <v>0.021</v>
      </c>
      <c r="J52" s="130">
        <v>0.024</v>
      </c>
      <c r="K52" s="39">
        <v>114.28571428571428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>
        <v>41</v>
      </c>
      <c r="E54" s="28">
        <v>35</v>
      </c>
      <c r="F54" s="29"/>
      <c r="G54" s="29"/>
      <c r="H54" s="128"/>
      <c r="I54" s="128">
        <v>0.082</v>
      </c>
      <c r="J54" s="128">
        <v>0.077</v>
      </c>
      <c r="K54" s="30"/>
    </row>
    <row r="55" spans="1:11" s="31" customFormat="1" ht="11.25" customHeight="1">
      <c r="A55" s="33" t="s">
        <v>42</v>
      </c>
      <c r="B55" s="27"/>
      <c r="C55" s="28">
        <v>7</v>
      </c>
      <c r="D55" s="28">
        <v>6</v>
      </c>
      <c r="E55" s="28">
        <v>118</v>
      </c>
      <c r="F55" s="29"/>
      <c r="G55" s="29"/>
      <c r="H55" s="128">
        <v>0.008</v>
      </c>
      <c r="I55" s="128">
        <v>0.005</v>
      </c>
      <c r="J55" s="128">
        <v>0.11</v>
      </c>
      <c r="K55" s="30"/>
    </row>
    <row r="56" spans="1:11" s="31" customFormat="1" ht="11.25" customHeight="1">
      <c r="A56" s="33" t="s">
        <v>43</v>
      </c>
      <c r="B56" s="27"/>
      <c r="C56" s="28">
        <v>33</v>
      </c>
      <c r="D56" s="28">
        <v>107</v>
      </c>
      <c r="E56" s="28">
        <v>16</v>
      </c>
      <c r="F56" s="29"/>
      <c r="G56" s="29"/>
      <c r="H56" s="128">
        <v>0.028</v>
      </c>
      <c r="I56" s="128">
        <v>0.075</v>
      </c>
      <c r="J56" s="128">
        <v>0.011</v>
      </c>
      <c r="K56" s="30"/>
    </row>
    <row r="57" spans="1:11" s="31" customFormat="1" ht="11.25" customHeight="1">
      <c r="A57" s="33" t="s">
        <v>44</v>
      </c>
      <c r="B57" s="27"/>
      <c r="C57" s="28"/>
      <c r="D57" s="28">
        <v>10</v>
      </c>
      <c r="E57" s="28"/>
      <c r="F57" s="29"/>
      <c r="G57" s="29"/>
      <c r="H57" s="128"/>
      <c r="I57" s="128">
        <v>0.018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29</v>
      </c>
      <c r="D58" s="28">
        <v>13</v>
      </c>
      <c r="E58" s="28">
        <v>3</v>
      </c>
      <c r="F58" s="29"/>
      <c r="G58" s="29"/>
      <c r="H58" s="128">
        <v>0.033</v>
      </c>
      <c r="I58" s="128">
        <v>0.008</v>
      </c>
      <c r="J58" s="128">
        <v>0.002</v>
      </c>
      <c r="K58" s="30"/>
    </row>
    <row r="59" spans="1:11" s="22" customFormat="1" ht="11.25" customHeight="1">
      <c r="A59" s="34" t="s">
        <v>46</v>
      </c>
      <c r="B59" s="35"/>
      <c r="C59" s="36">
        <v>69</v>
      </c>
      <c r="D59" s="36">
        <v>177</v>
      </c>
      <c r="E59" s="36">
        <v>172</v>
      </c>
      <c r="F59" s="37">
        <v>97.17514124293785</v>
      </c>
      <c r="G59" s="38"/>
      <c r="H59" s="129">
        <v>0.069</v>
      </c>
      <c r="I59" s="130">
        <v>0.188</v>
      </c>
      <c r="J59" s="130">
        <v>0.2</v>
      </c>
      <c r="K59" s="39">
        <v>106.38297872340425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29</v>
      </c>
      <c r="D61" s="28"/>
      <c r="E61" s="28"/>
      <c r="F61" s="29"/>
      <c r="G61" s="29"/>
      <c r="H61" s="128">
        <v>0.055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29</v>
      </c>
      <c r="D64" s="36"/>
      <c r="E64" s="36"/>
      <c r="F64" s="37"/>
      <c r="G64" s="38"/>
      <c r="H64" s="129">
        <v>0.055</v>
      </c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</v>
      </c>
      <c r="D66" s="36">
        <v>2</v>
      </c>
      <c r="E66" s="36">
        <v>96</v>
      </c>
      <c r="F66" s="37">
        <v>4800</v>
      </c>
      <c r="G66" s="38"/>
      <c r="H66" s="129">
        <v>0.004</v>
      </c>
      <c r="I66" s="130">
        <v>0.004</v>
      </c>
      <c r="J66" s="130">
        <v>0.108</v>
      </c>
      <c r="K66" s="39">
        <v>2700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490</v>
      </c>
      <c r="D68" s="28">
        <v>390</v>
      </c>
      <c r="E68" s="28">
        <v>550</v>
      </c>
      <c r="F68" s="29"/>
      <c r="G68" s="29"/>
      <c r="H68" s="128">
        <v>0.481</v>
      </c>
      <c r="I68" s="128">
        <v>0.37</v>
      </c>
      <c r="J68" s="128">
        <v>0.5</v>
      </c>
      <c r="K68" s="30"/>
    </row>
    <row r="69" spans="1:11" s="31" customFormat="1" ht="11.25" customHeight="1">
      <c r="A69" s="33" t="s">
        <v>53</v>
      </c>
      <c r="B69" s="27"/>
      <c r="C69" s="28">
        <v>20</v>
      </c>
      <c r="D69" s="28"/>
      <c r="E69" s="28">
        <v>10</v>
      </c>
      <c r="F69" s="29"/>
      <c r="G69" s="29"/>
      <c r="H69" s="128">
        <v>0.018</v>
      </c>
      <c r="I69" s="128"/>
      <c r="J69" s="128">
        <v>0.009</v>
      </c>
      <c r="K69" s="30"/>
    </row>
    <row r="70" spans="1:11" s="22" customFormat="1" ht="11.25" customHeight="1">
      <c r="A70" s="34" t="s">
        <v>54</v>
      </c>
      <c r="B70" s="35"/>
      <c r="C70" s="36">
        <v>510</v>
      </c>
      <c r="D70" s="36">
        <v>390</v>
      </c>
      <c r="E70" s="36">
        <v>560</v>
      </c>
      <c r="F70" s="37">
        <v>143.5897435897436</v>
      </c>
      <c r="G70" s="38"/>
      <c r="H70" s="129">
        <v>0.499</v>
      </c>
      <c r="I70" s="130">
        <v>0.37</v>
      </c>
      <c r="J70" s="130">
        <v>0.509</v>
      </c>
      <c r="K70" s="39">
        <v>137.56756756756758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16</v>
      </c>
      <c r="D72" s="28">
        <v>18</v>
      </c>
      <c r="E72" s="28">
        <v>23</v>
      </c>
      <c r="F72" s="29"/>
      <c r="G72" s="29"/>
      <c r="H72" s="128">
        <v>0.006</v>
      </c>
      <c r="I72" s="128">
        <v>0.024</v>
      </c>
      <c r="J72" s="128">
        <v>0.026</v>
      </c>
      <c r="K72" s="30"/>
    </row>
    <row r="73" spans="1:11" s="31" customFormat="1" ht="11.25" customHeight="1">
      <c r="A73" s="33" t="s">
        <v>56</v>
      </c>
      <c r="B73" s="27"/>
      <c r="C73" s="28">
        <v>2692</v>
      </c>
      <c r="D73" s="28">
        <v>2420</v>
      </c>
      <c r="E73" s="28">
        <v>1801</v>
      </c>
      <c r="F73" s="29"/>
      <c r="G73" s="29"/>
      <c r="H73" s="128">
        <v>1.301</v>
      </c>
      <c r="I73" s="128">
        <v>2.514</v>
      </c>
      <c r="J73" s="128">
        <v>3.479</v>
      </c>
      <c r="K73" s="30"/>
    </row>
    <row r="74" spans="1:11" s="31" customFormat="1" ht="11.25" customHeight="1">
      <c r="A74" s="33" t="s">
        <v>57</v>
      </c>
      <c r="B74" s="27"/>
      <c r="C74" s="28">
        <v>3314</v>
      </c>
      <c r="D74" s="28">
        <v>2989</v>
      </c>
      <c r="E74" s="28">
        <v>2621</v>
      </c>
      <c r="F74" s="29"/>
      <c r="G74" s="29"/>
      <c r="H74" s="128">
        <v>8.589</v>
      </c>
      <c r="I74" s="128">
        <v>3.19</v>
      </c>
      <c r="J74" s="128">
        <v>2.569</v>
      </c>
      <c r="K74" s="30"/>
    </row>
    <row r="75" spans="1:11" s="31" customFormat="1" ht="11.25" customHeight="1">
      <c r="A75" s="33" t="s">
        <v>58</v>
      </c>
      <c r="B75" s="27"/>
      <c r="C75" s="28">
        <v>234</v>
      </c>
      <c r="D75" s="28">
        <v>240</v>
      </c>
      <c r="E75" s="28">
        <v>210</v>
      </c>
      <c r="F75" s="29"/>
      <c r="G75" s="29"/>
      <c r="H75" s="128">
        <v>0.288</v>
      </c>
      <c r="I75" s="128">
        <v>0.283</v>
      </c>
      <c r="J75" s="128">
        <v>0.211</v>
      </c>
      <c r="K75" s="30"/>
    </row>
    <row r="76" spans="1:11" s="31" customFormat="1" ht="11.25" customHeight="1">
      <c r="A76" s="33" t="s">
        <v>59</v>
      </c>
      <c r="B76" s="27"/>
      <c r="C76" s="28">
        <v>327</v>
      </c>
      <c r="D76" s="28">
        <v>201</v>
      </c>
      <c r="E76" s="28">
        <v>130</v>
      </c>
      <c r="F76" s="29"/>
      <c r="G76" s="29"/>
      <c r="H76" s="128">
        <v>0.392</v>
      </c>
      <c r="I76" s="128">
        <v>0.302</v>
      </c>
      <c r="J76" s="128">
        <v>0.156</v>
      </c>
      <c r="K76" s="30"/>
    </row>
    <row r="77" spans="1:11" s="31" customFormat="1" ht="11.25" customHeight="1">
      <c r="A77" s="33" t="s">
        <v>60</v>
      </c>
      <c r="B77" s="27"/>
      <c r="C77" s="28">
        <v>111</v>
      </c>
      <c r="D77" s="28">
        <v>224</v>
      </c>
      <c r="E77" s="28">
        <v>321</v>
      </c>
      <c r="F77" s="29"/>
      <c r="G77" s="29"/>
      <c r="H77" s="128">
        <v>0.068</v>
      </c>
      <c r="I77" s="128">
        <v>0.154</v>
      </c>
      <c r="J77" s="128">
        <v>0.185</v>
      </c>
      <c r="K77" s="30"/>
    </row>
    <row r="78" spans="1:11" s="31" customFormat="1" ht="11.25" customHeight="1">
      <c r="A78" s="33" t="s">
        <v>61</v>
      </c>
      <c r="B78" s="27"/>
      <c r="C78" s="28">
        <v>2012</v>
      </c>
      <c r="D78" s="28">
        <v>1770</v>
      </c>
      <c r="E78" s="28">
        <v>681</v>
      </c>
      <c r="F78" s="29"/>
      <c r="G78" s="29"/>
      <c r="H78" s="128">
        <v>3.454</v>
      </c>
      <c r="I78" s="128">
        <v>2.301</v>
      </c>
      <c r="J78" s="128">
        <v>0.68</v>
      </c>
      <c r="K78" s="30"/>
    </row>
    <row r="79" spans="1:11" s="31" customFormat="1" ht="11.25" customHeight="1">
      <c r="A79" s="33" t="s">
        <v>62</v>
      </c>
      <c r="B79" s="27"/>
      <c r="C79" s="28">
        <v>5279</v>
      </c>
      <c r="D79" s="28">
        <v>5000</v>
      </c>
      <c r="E79" s="28">
        <v>4200</v>
      </c>
      <c r="F79" s="29"/>
      <c r="G79" s="29"/>
      <c r="H79" s="128">
        <v>3.516</v>
      </c>
      <c r="I79" s="128">
        <v>4</v>
      </c>
      <c r="J79" s="128">
        <v>3.78</v>
      </c>
      <c r="K79" s="30"/>
    </row>
    <row r="80" spans="1:11" s="22" customFormat="1" ht="11.25" customHeight="1">
      <c r="A80" s="40" t="s">
        <v>63</v>
      </c>
      <c r="B80" s="35"/>
      <c r="C80" s="36">
        <v>13985</v>
      </c>
      <c r="D80" s="36">
        <v>12862</v>
      </c>
      <c r="E80" s="36">
        <v>9987</v>
      </c>
      <c r="F80" s="37">
        <v>77.64733322966879</v>
      </c>
      <c r="G80" s="38"/>
      <c r="H80" s="129">
        <v>17.614</v>
      </c>
      <c r="I80" s="130">
        <v>12.768</v>
      </c>
      <c r="J80" s="130">
        <v>11.085999999999999</v>
      </c>
      <c r="K80" s="39">
        <v>86.82644110275687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17</v>
      </c>
      <c r="D82" s="28">
        <v>17</v>
      </c>
      <c r="E82" s="28">
        <v>16</v>
      </c>
      <c r="F82" s="29"/>
      <c r="G82" s="29"/>
      <c r="H82" s="128">
        <v>0.014</v>
      </c>
      <c r="I82" s="128">
        <v>0.014</v>
      </c>
      <c r="J82" s="128">
        <v>0.015</v>
      </c>
      <c r="K82" s="30"/>
    </row>
    <row r="83" spans="1:11" s="31" customFormat="1" ht="11.25" customHeight="1">
      <c r="A83" s="33" t="s">
        <v>65</v>
      </c>
      <c r="B83" s="27"/>
      <c r="C83" s="28">
        <v>31</v>
      </c>
      <c r="D83" s="28">
        <v>31</v>
      </c>
      <c r="E83" s="28">
        <v>36</v>
      </c>
      <c r="F83" s="29"/>
      <c r="G83" s="29"/>
      <c r="H83" s="128">
        <v>0.02</v>
      </c>
      <c r="I83" s="128">
        <v>0.02</v>
      </c>
      <c r="J83" s="128">
        <v>0.023</v>
      </c>
      <c r="K83" s="30"/>
    </row>
    <row r="84" spans="1:11" s="22" customFormat="1" ht="11.25" customHeight="1">
      <c r="A84" s="34" t="s">
        <v>66</v>
      </c>
      <c r="B84" s="35"/>
      <c r="C84" s="36">
        <v>48</v>
      </c>
      <c r="D84" s="36">
        <v>48</v>
      </c>
      <c r="E84" s="36">
        <v>52</v>
      </c>
      <c r="F84" s="37">
        <v>108.33333333333333</v>
      </c>
      <c r="G84" s="38"/>
      <c r="H84" s="129">
        <v>0.034</v>
      </c>
      <c r="I84" s="130">
        <v>0.034</v>
      </c>
      <c r="J84" s="130">
        <v>0.038</v>
      </c>
      <c r="K84" s="39">
        <v>111.76470588235293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21146</v>
      </c>
      <c r="D87" s="47">
        <v>21937.96</v>
      </c>
      <c r="E87" s="47">
        <v>18494</v>
      </c>
      <c r="F87" s="48">
        <f>IF(D87&gt;0,100*E87/D87,0)</f>
        <v>84.30136621636652</v>
      </c>
      <c r="G87" s="38"/>
      <c r="H87" s="133">
        <v>29.066</v>
      </c>
      <c r="I87" s="127">
        <v>28.566000000000003</v>
      </c>
      <c r="J87" s="127">
        <v>22.313999999999997</v>
      </c>
      <c r="K87" s="48">
        <f>IF(I87&gt;0,100*J87/I87,0)</f>
        <v>78.11384162990966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9</v>
      </c>
      <c r="D19" s="28">
        <v>9</v>
      </c>
      <c r="E19" s="28">
        <v>36</v>
      </c>
      <c r="F19" s="29"/>
      <c r="G19" s="29"/>
      <c r="H19" s="128">
        <v>0.01</v>
      </c>
      <c r="I19" s="128">
        <v>0.022</v>
      </c>
      <c r="J19" s="128">
        <v>0.04</v>
      </c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>
        <v>0.001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8">
        <v>0.001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11</v>
      </c>
      <c r="D22" s="36">
        <v>9</v>
      </c>
      <c r="E22" s="36">
        <v>36</v>
      </c>
      <c r="F22" s="37">
        <v>400</v>
      </c>
      <c r="G22" s="38"/>
      <c r="H22" s="129">
        <v>0.012</v>
      </c>
      <c r="I22" s="130">
        <v>0.022</v>
      </c>
      <c r="J22" s="130">
        <v>0.04</v>
      </c>
      <c r="K22" s="39">
        <v>181.81818181818184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24</v>
      </c>
      <c r="D24" s="36">
        <v>55</v>
      </c>
      <c r="E24" s="36">
        <v>74</v>
      </c>
      <c r="F24" s="37">
        <v>134.54545454545453</v>
      </c>
      <c r="G24" s="38"/>
      <c r="H24" s="129">
        <v>0.031</v>
      </c>
      <c r="I24" s="130">
        <v>0.056</v>
      </c>
      <c r="J24" s="130">
        <v>0.055</v>
      </c>
      <c r="K24" s="39">
        <v>98.21428571428571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6</v>
      </c>
      <c r="D26" s="36">
        <v>5</v>
      </c>
      <c r="E26" s="36">
        <v>4</v>
      </c>
      <c r="F26" s="37">
        <v>80</v>
      </c>
      <c r="G26" s="38"/>
      <c r="H26" s="129">
        <v>0.008</v>
      </c>
      <c r="I26" s="130">
        <v>0.009</v>
      </c>
      <c r="J26" s="130">
        <v>0.006</v>
      </c>
      <c r="K26" s="39">
        <v>66.66666666666667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117</v>
      </c>
      <c r="D28" s="28">
        <v>123</v>
      </c>
      <c r="E28" s="28">
        <v>17</v>
      </c>
      <c r="F28" s="29"/>
      <c r="G28" s="29"/>
      <c r="H28" s="128">
        <v>0.116</v>
      </c>
      <c r="I28" s="128">
        <v>0.14</v>
      </c>
      <c r="J28" s="128">
        <v>0.017</v>
      </c>
      <c r="K28" s="30"/>
    </row>
    <row r="29" spans="1:11" s="31" customFormat="1" ht="11.25" customHeight="1">
      <c r="A29" s="33" t="s">
        <v>21</v>
      </c>
      <c r="B29" s="27"/>
      <c r="C29" s="28">
        <v>5</v>
      </c>
      <c r="D29" s="28">
        <v>16</v>
      </c>
      <c r="E29" s="28">
        <v>139</v>
      </c>
      <c r="F29" s="29"/>
      <c r="G29" s="29"/>
      <c r="H29" s="128">
        <v>0.002</v>
      </c>
      <c r="I29" s="128">
        <v>0.011</v>
      </c>
      <c r="J29" s="128">
        <v>0.09</v>
      </c>
      <c r="K29" s="30"/>
    </row>
    <row r="30" spans="1:11" s="31" customFormat="1" ht="11.25" customHeight="1">
      <c r="A30" s="33" t="s">
        <v>22</v>
      </c>
      <c r="B30" s="27"/>
      <c r="C30" s="28">
        <v>82</v>
      </c>
      <c r="D30" s="28">
        <v>46</v>
      </c>
      <c r="E30" s="28">
        <v>103</v>
      </c>
      <c r="F30" s="29"/>
      <c r="G30" s="29"/>
      <c r="H30" s="128">
        <v>0.041</v>
      </c>
      <c r="I30" s="128">
        <v>0.031</v>
      </c>
      <c r="J30" s="128">
        <v>0.058</v>
      </c>
      <c r="K30" s="30"/>
    </row>
    <row r="31" spans="1:11" s="22" customFormat="1" ht="11.25" customHeight="1">
      <c r="A31" s="40" t="s">
        <v>23</v>
      </c>
      <c r="B31" s="35"/>
      <c r="C31" s="36">
        <v>204</v>
      </c>
      <c r="D31" s="36">
        <v>185</v>
      </c>
      <c r="E31" s="36">
        <v>259</v>
      </c>
      <c r="F31" s="37">
        <v>140</v>
      </c>
      <c r="G31" s="38"/>
      <c r="H31" s="129">
        <v>0.159</v>
      </c>
      <c r="I31" s="130">
        <v>0.18200000000000002</v>
      </c>
      <c r="J31" s="130">
        <v>0.165</v>
      </c>
      <c r="K31" s="39">
        <v>90.65934065934064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64</v>
      </c>
      <c r="D33" s="28">
        <v>89</v>
      </c>
      <c r="E33" s="28">
        <v>85</v>
      </c>
      <c r="F33" s="29"/>
      <c r="G33" s="29"/>
      <c r="H33" s="128">
        <v>0.071</v>
      </c>
      <c r="I33" s="128">
        <v>0.093</v>
      </c>
      <c r="J33" s="128">
        <v>0.087</v>
      </c>
      <c r="K33" s="30"/>
    </row>
    <row r="34" spans="1:11" s="31" customFormat="1" ht="11.25" customHeight="1">
      <c r="A34" s="33" t="s">
        <v>25</v>
      </c>
      <c r="B34" s="27"/>
      <c r="C34" s="28"/>
      <c r="D34" s="28">
        <v>2</v>
      </c>
      <c r="E34" s="28">
        <v>6</v>
      </c>
      <c r="F34" s="29"/>
      <c r="G34" s="29"/>
      <c r="H34" s="128"/>
      <c r="I34" s="128">
        <v>0.003</v>
      </c>
      <c r="J34" s="128">
        <v>0.006</v>
      </c>
      <c r="K34" s="30"/>
    </row>
    <row r="35" spans="1:11" s="31" customFormat="1" ht="11.25" customHeight="1">
      <c r="A35" s="33" t="s">
        <v>26</v>
      </c>
      <c r="B35" s="27"/>
      <c r="C35" s="28">
        <v>41</v>
      </c>
      <c r="D35" s="28">
        <v>68.47</v>
      </c>
      <c r="E35" s="28">
        <v>100</v>
      </c>
      <c r="F35" s="29"/>
      <c r="G35" s="29"/>
      <c r="H35" s="128">
        <v>0.047</v>
      </c>
      <c r="I35" s="128">
        <v>0.058</v>
      </c>
      <c r="J35" s="128">
        <v>0.085</v>
      </c>
      <c r="K35" s="30"/>
    </row>
    <row r="36" spans="1:11" s="31" customFormat="1" ht="11.25" customHeight="1">
      <c r="A36" s="33" t="s">
        <v>27</v>
      </c>
      <c r="B36" s="27"/>
      <c r="C36" s="28">
        <v>17</v>
      </c>
      <c r="D36" s="28">
        <v>16</v>
      </c>
      <c r="E36" s="28">
        <v>41</v>
      </c>
      <c r="F36" s="29"/>
      <c r="G36" s="29"/>
      <c r="H36" s="128">
        <v>0.016</v>
      </c>
      <c r="I36" s="128">
        <v>0.015</v>
      </c>
      <c r="J36" s="128">
        <v>0.026</v>
      </c>
      <c r="K36" s="30"/>
    </row>
    <row r="37" spans="1:11" s="22" customFormat="1" ht="11.25" customHeight="1">
      <c r="A37" s="34" t="s">
        <v>28</v>
      </c>
      <c r="B37" s="35"/>
      <c r="C37" s="36">
        <v>122</v>
      </c>
      <c r="D37" s="36">
        <v>175.47</v>
      </c>
      <c r="E37" s="36">
        <v>232</v>
      </c>
      <c r="F37" s="37">
        <v>132.21633327634353</v>
      </c>
      <c r="G37" s="38"/>
      <c r="H37" s="129">
        <v>0.134</v>
      </c>
      <c r="I37" s="130">
        <v>0.16899999999999998</v>
      </c>
      <c r="J37" s="130">
        <v>0.204</v>
      </c>
      <c r="K37" s="39">
        <v>120.71005917159763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7</v>
      </c>
      <c r="D39" s="36">
        <v>7</v>
      </c>
      <c r="E39" s="36">
        <v>6</v>
      </c>
      <c r="F39" s="37">
        <v>85.71428571428571</v>
      </c>
      <c r="G39" s="38"/>
      <c r="H39" s="129">
        <v>0.007</v>
      </c>
      <c r="I39" s="130">
        <v>0.007</v>
      </c>
      <c r="J39" s="130">
        <v>0.005</v>
      </c>
      <c r="K39" s="39">
        <v>71.42857142857143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12</v>
      </c>
      <c r="D41" s="28">
        <v>6</v>
      </c>
      <c r="E41" s="28">
        <v>10</v>
      </c>
      <c r="F41" s="29"/>
      <c r="G41" s="29"/>
      <c r="H41" s="128">
        <v>0.009</v>
      </c>
      <c r="I41" s="128">
        <v>0.002</v>
      </c>
      <c r="J41" s="128">
        <v>0.002</v>
      </c>
      <c r="K41" s="30"/>
    </row>
    <row r="42" spans="1:11" s="31" customFormat="1" ht="11.25" customHeight="1">
      <c r="A42" s="33" t="s">
        <v>31</v>
      </c>
      <c r="B42" s="27"/>
      <c r="C42" s="28">
        <v>303</v>
      </c>
      <c r="D42" s="28">
        <v>517</v>
      </c>
      <c r="E42" s="28">
        <v>807</v>
      </c>
      <c r="F42" s="29"/>
      <c r="G42" s="29"/>
      <c r="H42" s="128">
        <v>0.545</v>
      </c>
      <c r="I42" s="128">
        <v>0.569</v>
      </c>
      <c r="J42" s="128">
        <v>0.404</v>
      </c>
      <c r="K42" s="30"/>
    </row>
    <row r="43" spans="1:11" s="31" customFormat="1" ht="11.25" customHeight="1">
      <c r="A43" s="33" t="s">
        <v>32</v>
      </c>
      <c r="B43" s="27"/>
      <c r="C43" s="28">
        <v>44</v>
      </c>
      <c r="D43" s="28">
        <v>79</v>
      </c>
      <c r="E43" s="28">
        <v>30</v>
      </c>
      <c r="F43" s="29"/>
      <c r="G43" s="29"/>
      <c r="H43" s="128">
        <v>0.042</v>
      </c>
      <c r="I43" s="128">
        <v>0.055</v>
      </c>
      <c r="J43" s="128">
        <v>0.01</v>
      </c>
      <c r="K43" s="30"/>
    </row>
    <row r="44" spans="1:11" s="31" customFormat="1" ht="11.25" customHeight="1">
      <c r="A44" s="33" t="s">
        <v>33</v>
      </c>
      <c r="B44" s="27"/>
      <c r="C44" s="28">
        <v>801</v>
      </c>
      <c r="D44" s="28">
        <v>1114</v>
      </c>
      <c r="E44" s="28">
        <v>1572</v>
      </c>
      <c r="F44" s="29"/>
      <c r="G44" s="29"/>
      <c r="H44" s="128">
        <v>0.983</v>
      </c>
      <c r="I44" s="128">
        <v>1.528</v>
      </c>
      <c r="J44" s="128">
        <v>0.633</v>
      </c>
      <c r="K44" s="30"/>
    </row>
    <row r="45" spans="1:11" s="31" customFormat="1" ht="11.25" customHeight="1">
      <c r="A45" s="33" t="s">
        <v>34</v>
      </c>
      <c r="B45" s="27"/>
      <c r="C45" s="28">
        <v>895</v>
      </c>
      <c r="D45" s="28">
        <v>886</v>
      </c>
      <c r="E45" s="28">
        <v>819</v>
      </c>
      <c r="F45" s="29"/>
      <c r="G45" s="29"/>
      <c r="H45" s="128">
        <v>0.812</v>
      </c>
      <c r="I45" s="128">
        <v>0.538</v>
      </c>
      <c r="J45" s="128">
        <v>0.577</v>
      </c>
      <c r="K45" s="30"/>
    </row>
    <row r="46" spans="1:11" s="31" customFormat="1" ht="11.25" customHeight="1">
      <c r="A46" s="33" t="s">
        <v>35</v>
      </c>
      <c r="B46" s="27"/>
      <c r="C46" s="28">
        <v>153</v>
      </c>
      <c r="D46" s="28">
        <v>124</v>
      </c>
      <c r="E46" s="28">
        <v>216</v>
      </c>
      <c r="F46" s="29"/>
      <c r="G46" s="29"/>
      <c r="H46" s="128">
        <v>0.154</v>
      </c>
      <c r="I46" s="128">
        <v>0.109</v>
      </c>
      <c r="J46" s="128">
        <v>0.157</v>
      </c>
      <c r="K46" s="30"/>
    </row>
    <row r="47" spans="1:11" s="31" customFormat="1" ht="11.25" customHeight="1">
      <c r="A47" s="33" t="s">
        <v>36</v>
      </c>
      <c r="B47" s="27"/>
      <c r="C47" s="28">
        <v>278</v>
      </c>
      <c r="D47" s="28">
        <v>201</v>
      </c>
      <c r="E47" s="28">
        <v>364</v>
      </c>
      <c r="F47" s="29"/>
      <c r="G47" s="29"/>
      <c r="H47" s="128">
        <v>0.335</v>
      </c>
      <c r="I47" s="128">
        <v>0.262</v>
      </c>
      <c r="J47" s="128">
        <v>0.049</v>
      </c>
      <c r="K47" s="30"/>
    </row>
    <row r="48" spans="1:11" s="31" customFormat="1" ht="11.25" customHeight="1">
      <c r="A48" s="33" t="s">
        <v>37</v>
      </c>
      <c r="B48" s="27"/>
      <c r="C48" s="28">
        <v>6199</v>
      </c>
      <c r="D48" s="28">
        <v>7195</v>
      </c>
      <c r="E48" s="28">
        <v>7684</v>
      </c>
      <c r="F48" s="29"/>
      <c r="G48" s="29"/>
      <c r="H48" s="128">
        <v>9.299</v>
      </c>
      <c r="I48" s="128">
        <v>5.037</v>
      </c>
      <c r="J48" s="128">
        <v>3.842</v>
      </c>
      <c r="K48" s="30"/>
    </row>
    <row r="49" spans="1:11" s="31" customFormat="1" ht="11.25" customHeight="1">
      <c r="A49" s="33" t="s">
        <v>38</v>
      </c>
      <c r="B49" s="27"/>
      <c r="C49" s="28">
        <v>130</v>
      </c>
      <c r="D49" s="28">
        <v>125</v>
      </c>
      <c r="E49" s="28">
        <v>112</v>
      </c>
      <c r="F49" s="29"/>
      <c r="G49" s="29"/>
      <c r="H49" s="128">
        <v>0.103</v>
      </c>
      <c r="I49" s="128">
        <v>0.058</v>
      </c>
      <c r="J49" s="128">
        <v>0.05</v>
      </c>
      <c r="K49" s="30"/>
    </row>
    <row r="50" spans="1:11" s="22" customFormat="1" ht="11.25" customHeight="1">
      <c r="A50" s="40" t="s">
        <v>39</v>
      </c>
      <c r="B50" s="35"/>
      <c r="C50" s="36">
        <v>8815</v>
      </c>
      <c r="D50" s="36">
        <v>10247</v>
      </c>
      <c r="E50" s="36">
        <v>11614</v>
      </c>
      <c r="F50" s="37">
        <v>113.34048989948278</v>
      </c>
      <c r="G50" s="38"/>
      <c r="H50" s="129">
        <v>12.281999999999998</v>
      </c>
      <c r="I50" s="130">
        <v>8.158</v>
      </c>
      <c r="J50" s="130">
        <v>5.723999999999999</v>
      </c>
      <c r="K50" s="39">
        <v>70.16425594508458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307</v>
      </c>
      <c r="D52" s="36">
        <v>411</v>
      </c>
      <c r="E52" s="36">
        <v>355</v>
      </c>
      <c r="F52" s="37">
        <v>86.37469586374696</v>
      </c>
      <c r="G52" s="38"/>
      <c r="H52" s="129">
        <v>0.377</v>
      </c>
      <c r="I52" s="130">
        <v>0.377</v>
      </c>
      <c r="J52" s="130">
        <v>0.209</v>
      </c>
      <c r="K52" s="39">
        <v>55.43766578249336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7323</v>
      </c>
      <c r="D54" s="28">
        <v>6625</v>
      </c>
      <c r="E54" s="28">
        <v>7655</v>
      </c>
      <c r="F54" s="29"/>
      <c r="G54" s="29"/>
      <c r="H54" s="128">
        <v>7.603</v>
      </c>
      <c r="I54" s="128">
        <v>6.835</v>
      </c>
      <c r="J54" s="128">
        <v>5.902</v>
      </c>
      <c r="K54" s="30"/>
    </row>
    <row r="55" spans="1:11" s="31" customFormat="1" ht="11.25" customHeight="1">
      <c r="A55" s="33" t="s">
        <v>42</v>
      </c>
      <c r="B55" s="27"/>
      <c r="C55" s="28">
        <v>821</v>
      </c>
      <c r="D55" s="28">
        <v>574</v>
      </c>
      <c r="E55" s="28">
        <v>575</v>
      </c>
      <c r="F55" s="29"/>
      <c r="G55" s="29"/>
      <c r="H55" s="128">
        <v>0.615</v>
      </c>
      <c r="I55" s="128">
        <v>0.344</v>
      </c>
      <c r="J55" s="128">
        <v>0.398</v>
      </c>
      <c r="K55" s="30"/>
    </row>
    <row r="56" spans="1:11" s="31" customFormat="1" ht="11.25" customHeight="1">
      <c r="A56" s="33" t="s">
        <v>43</v>
      </c>
      <c r="B56" s="27"/>
      <c r="C56" s="28">
        <v>15780</v>
      </c>
      <c r="D56" s="28">
        <v>14377</v>
      </c>
      <c r="E56" s="28">
        <v>18420</v>
      </c>
      <c r="F56" s="29"/>
      <c r="G56" s="29"/>
      <c r="H56" s="128">
        <v>18.375</v>
      </c>
      <c r="I56" s="128">
        <v>13.25</v>
      </c>
      <c r="J56" s="128">
        <v>12.9</v>
      </c>
      <c r="K56" s="30"/>
    </row>
    <row r="57" spans="1:11" s="31" customFormat="1" ht="11.25" customHeight="1">
      <c r="A57" s="33" t="s">
        <v>44</v>
      </c>
      <c r="B57" s="27"/>
      <c r="C57" s="28">
        <v>822</v>
      </c>
      <c r="D57" s="28">
        <v>696</v>
      </c>
      <c r="E57" s="28">
        <v>823</v>
      </c>
      <c r="F57" s="29"/>
      <c r="G57" s="29"/>
      <c r="H57" s="128">
        <v>1.233</v>
      </c>
      <c r="I57" s="128">
        <v>0.848</v>
      </c>
      <c r="J57" s="128">
        <v>0.988</v>
      </c>
      <c r="K57" s="30"/>
    </row>
    <row r="58" spans="1:11" s="31" customFormat="1" ht="11.25" customHeight="1">
      <c r="A58" s="33" t="s">
        <v>45</v>
      </c>
      <c r="B58" s="27"/>
      <c r="C58" s="28">
        <v>2121</v>
      </c>
      <c r="D58" s="28">
        <v>1926</v>
      </c>
      <c r="E58" s="28">
        <v>2040</v>
      </c>
      <c r="F58" s="29"/>
      <c r="G58" s="29"/>
      <c r="H58" s="128">
        <v>1.727</v>
      </c>
      <c r="I58" s="128">
        <v>1.293</v>
      </c>
      <c r="J58" s="128">
        <v>0.836</v>
      </c>
      <c r="K58" s="30"/>
    </row>
    <row r="59" spans="1:11" s="22" customFormat="1" ht="11.25" customHeight="1">
      <c r="A59" s="34" t="s">
        <v>46</v>
      </c>
      <c r="B59" s="35"/>
      <c r="C59" s="36">
        <v>26867</v>
      </c>
      <c r="D59" s="36">
        <v>24198</v>
      </c>
      <c r="E59" s="36">
        <v>29513</v>
      </c>
      <c r="F59" s="37">
        <v>121.96462517563435</v>
      </c>
      <c r="G59" s="38"/>
      <c r="H59" s="129">
        <v>29.553</v>
      </c>
      <c r="I59" s="130">
        <v>22.57</v>
      </c>
      <c r="J59" s="130">
        <v>21.023999999999997</v>
      </c>
      <c r="K59" s="39">
        <v>93.15019937970756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3</v>
      </c>
      <c r="D62" s="28">
        <v>3</v>
      </c>
      <c r="E62" s="28">
        <v>1</v>
      </c>
      <c r="F62" s="29"/>
      <c r="G62" s="29"/>
      <c r="H62" s="128">
        <v>0.002</v>
      </c>
      <c r="I62" s="128">
        <v>0.002</v>
      </c>
      <c r="J62" s="128">
        <v>0.001</v>
      </c>
      <c r="K62" s="30"/>
    </row>
    <row r="63" spans="1:11" s="31" customFormat="1" ht="11.25" customHeight="1">
      <c r="A63" s="33" t="s">
        <v>49</v>
      </c>
      <c r="B63" s="27"/>
      <c r="C63" s="28">
        <v>6</v>
      </c>
      <c r="D63" s="28">
        <v>6</v>
      </c>
      <c r="E63" s="28">
        <v>1</v>
      </c>
      <c r="F63" s="29"/>
      <c r="G63" s="29"/>
      <c r="H63" s="128"/>
      <c r="I63" s="128">
        <v>0.007</v>
      </c>
      <c r="J63" s="128">
        <v>0.001</v>
      </c>
      <c r="K63" s="30"/>
    </row>
    <row r="64" spans="1:11" s="22" customFormat="1" ht="11.25" customHeight="1">
      <c r="A64" s="34" t="s">
        <v>50</v>
      </c>
      <c r="B64" s="35"/>
      <c r="C64" s="36">
        <v>9</v>
      </c>
      <c r="D64" s="36">
        <v>9</v>
      </c>
      <c r="E64" s="36">
        <v>2</v>
      </c>
      <c r="F64" s="37">
        <v>22.22222222222222</v>
      </c>
      <c r="G64" s="38"/>
      <c r="H64" s="129">
        <v>0.002</v>
      </c>
      <c r="I64" s="130">
        <v>0.009000000000000001</v>
      </c>
      <c r="J64" s="130">
        <v>0.002</v>
      </c>
      <c r="K64" s="39">
        <v>22.22222222222222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94</v>
      </c>
      <c r="D66" s="36">
        <v>15</v>
      </c>
      <c r="E66" s="36"/>
      <c r="F66" s="37"/>
      <c r="G66" s="38"/>
      <c r="H66" s="129">
        <v>0.119</v>
      </c>
      <c r="I66" s="130">
        <v>0.019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>
        <v>1</v>
      </c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89</v>
      </c>
      <c r="D73" s="28">
        <v>50</v>
      </c>
      <c r="E73" s="28">
        <v>27</v>
      </c>
      <c r="F73" s="29"/>
      <c r="G73" s="29"/>
      <c r="H73" s="128">
        <v>0.071</v>
      </c>
      <c r="I73" s="128">
        <v>0.084</v>
      </c>
      <c r="J73" s="128">
        <v>0.062</v>
      </c>
      <c r="K73" s="30"/>
    </row>
    <row r="74" spans="1:11" s="31" customFormat="1" ht="11.25" customHeight="1">
      <c r="A74" s="33" t="s">
        <v>57</v>
      </c>
      <c r="B74" s="27"/>
      <c r="C74" s="28">
        <v>2</v>
      </c>
      <c r="D74" s="28"/>
      <c r="E74" s="28"/>
      <c r="F74" s="29"/>
      <c r="G74" s="29"/>
      <c r="H74" s="128">
        <v>0.003</v>
      </c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72</v>
      </c>
      <c r="D75" s="28">
        <v>26</v>
      </c>
      <c r="E75" s="28">
        <v>18</v>
      </c>
      <c r="F75" s="29"/>
      <c r="G75" s="29"/>
      <c r="H75" s="128">
        <v>0.035</v>
      </c>
      <c r="I75" s="128">
        <v>0.013</v>
      </c>
      <c r="J75" s="128">
        <v>0.008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>
        <v>6</v>
      </c>
      <c r="F79" s="29"/>
      <c r="G79" s="29"/>
      <c r="H79" s="128"/>
      <c r="I79" s="128"/>
      <c r="J79" s="128">
        <v>0.003</v>
      </c>
      <c r="K79" s="30"/>
    </row>
    <row r="80" spans="1:11" s="22" customFormat="1" ht="11.25" customHeight="1">
      <c r="A80" s="40" t="s">
        <v>63</v>
      </c>
      <c r="B80" s="35"/>
      <c r="C80" s="36">
        <v>163</v>
      </c>
      <c r="D80" s="36">
        <v>76</v>
      </c>
      <c r="E80" s="36">
        <v>52</v>
      </c>
      <c r="F80" s="37">
        <v>68.42105263157895</v>
      </c>
      <c r="G80" s="38"/>
      <c r="H80" s="129">
        <v>0.109</v>
      </c>
      <c r="I80" s="130">
        <v>0.097</v>
      </c>
      <c r="J80" s="130">
        <v>0.07300000000000001</v>
      </c>
      <c r="K80" s="39">
        <v>75.25773195876289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38</v>
      </c>
      <c r="D82" s="28">
        <v>38</v>
      </c>
      <c r="E82" s="28">
        <v>17</v>
      </c>
      <c r="F82" s="29"/>
      <c r="G82" s="29"/>
      <c r="H82" s="128">
        <v>0.03</v>
      </c>
      <c r="I82" s="128">
        <v>0.03</v>
      </c>
      <c r="J82" s="128">
        <v>0.014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>
        <v>38</v>
      </c>
      <c r="D84" s="36">
        <v>38</v>
      </c>
      <c r="E84" s="36">
        <v>17</v>
      </c>
      <c r="F84" s="37">
        <v>44.73684210526316</v>
      </c>
      <c r="G84" s="38"/>
      <c r="H84" s="129">
        <v>0.03</v>
      </c>
      <c r="I84" s="130">
        <v>0.03</v>
      </c>
      <c r="J84" s="130">
        <v>0.014</v>
      </c>
      <c r="K84" s="39">
        <v>46.66666666666667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36667</v>
      </c>
      <c r="D87" s="47">
        <v>35430.47</v>
      </c>
      <c r="E87" s="47">
        <v>42164</v>
      </c>
      <c r="F87" s="48">
        <f>IF(D87&gt;0,100*E87/D87,0)</f>
        <v>119.00491300284754</v>
      </c>
      <c r="G87" s="38"/>
      <c r="H87" s="133">
        <v>42.82300000000001</v>
      </c>
      <c r="I87" s="127">
        <v>31.705000000000002</v>
      </c>
      <c r="J87" s="127">
        <v>27.520999999999994</v>
      </c>
      <c r="K87" s="48">
        <f>IF(I87&gt;0,100*J87/I87,0)</f>
        <v>86.80334332124268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>
        <v>2</v>
      </c>
      <c r="D10" s="28"/>
      <c r="E10" s="28"/>
      <c r="F10" s="29"/>
      <c r="G10" s="29"/>
      <c r="H10" s="128">
        <v>0.002</v>
      </c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>
        <v>16</v>
      </c>
      <c r="D11" s="28"/>
      <c r="E11" s="28"/>
      <c r="F11" s="29"/>
      <c r="G11" s="29"/>
      <c r="H11" s="128">
        <v>0.016</v>
      </c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>
        <v>18</v>
      </c>
      <c r="D13" s="36"/>
      <c r="E13" s="36"/>
      <c r="F13" s="37"/>
      <c r="G13" s="38"/>
      <c r="H13" s="129">
        <v>0.018000000000000002</v>
      </c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47</v>
      </c>
      <c r="D19" s="28">
        <v>77</v>
      </c>
      <c r="E19" s="28">
        <v>117</v>
      </c>
      <c r="F19" s="29"/>
      <c r="G19" s="29"/>
      <c r="H19" s="128">
        <v>0.085</v>
      </c>
      <c r="I19" s="128">
        <v>0.19</v>
      </c>
      <c r="J19" s="128">
        <v>0.17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8">
        <v>0.001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48</v>
      </c>
      <c r="D22" s="36">
        <v>77</v>
      </c>
      <c r="E22" s="36">
        <v>117</v>
      </c>
      <c r="F22" s="37">
        <v>151.94805194805195</v>
      </c>
      <c r="G22" s="38"/>
      <c r="H22" s="129">
        <v>0.08600000000000001</v>
      </c>
      <c r="I22" s="130">
        <v>0.19</v>
      </c>
      <c r="J22" s="130">
        <v>0.17</v>
      </c>
      <c r="K22" s="39">
        <v>89.47368421052632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36</v>
      </c>
      <c r="D24" s="36">
        <v>56</v>
      </c>
      <c r="E24" s="36">
        <v>120</v>
      </c>
      <c r="F24" s="37">
        <v>214.28571428571428</v>
      </c>
      <c r="G24" s="38"/>
      <c r="H24" s="129">
        <v>0.044</v>
      </c>
      <c r="I24" s="130">
        <v>0.057</v>
      </c>
      <c r="J24" s="130">
        <v>0.105</v>
      </c>
      <c r="K24" s="39">
        <v>184.21052631578948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25</v>
      </c>
      <c r="D26" s="36">
        <v>25</v>
      </c>
      <c r="E26" s="36">
        <v>20</v>
      </c>
      <c r="F26" s="37">
        <v>80</v>
      </c>
      <c r="G26" s="38"/>
      <c r="H26" s="129">
        <v>0.038</v>
      </c>
      <c r="I26" s="130">
        <v>0.04</v>
      </c>
      <c r="J26" s="130">
        <v>0.035</v>
      </c>
      <c r="K26" s="39">
        <v>87.50000000000001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58</v>
      </c>
      <c r="D28" s="28">
        <v>23</v>
      </c>
      <c r="E28" s="28">
        <v>52</v>
      </c>
      <c r="F28" s="29"/>
      <c r="G28" s="29"/>
      <c r="H28" s="128">
        <v>0.092</v>
      </c>
      <c r="I28" s="128">
        <v>0.034</v>
      </c>
      <c r="J28" s="128">
        <v>0.087</v>
      </c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>
        <v>7.31</v>
      </c>
      <c r="E29" s="28">
        <v>5</v>
      </c>
      <c r="F29" s="29"/>
      <c r="G29" s="29"/>
      <c r="H29" s="128"/>
      <c r="I29" s="128">
        <v>0.003</v>
      </c>
      <c r="J29" s="128">
        <v>0.003</v>
      </c>
      <c r="K29" s="30"/>
    </row>
    <row r="30" spans="1:11" s="31" customFormat="1" ht="11.25" customHeight="1">
      <c r="A30" s="33" t="s">
        <v>22</v>
      </c>
      <c r="B30" s="27"/>
      <c r="C30" s="28">
        <v>84</v>
      </c>
      <c r="D30" s="28">
        <v>20</v>
      </c>
      <c r="E30" s="28">
        <v>35</v>
      </c>
      <c r="F30" s="29"/>
      <c r="G30" s="29"/>
      <c r="H30" s="128">
        <v>0.068</v>
      </c>
      <c r="I30" s="128">
        <v>0.021</v>
      </c>
      <c r="J30" s="128">
        <v>0.043</v>
      </c>
      <c r="K30" s="30"/>
    </row>
    <row r="31" spans="1:11" s="22" customFormat="1" ht="11.25" customHeight="1">
      <c r="A31" s="40" t="s">
        <v>23</v>
      </c>
      <c r="B31" s="35"/>
      <c r="C31" s="36">
        <v>143</v>
      </c>
      <c r="D31" s="36">
        <v>50.31</v>
      </c>
      <c r="E31" s="36">
        <v>92</v>
      </c>
      <c r="F31" s="37">
        <v>182.86622937785728</v>
      </c>
      <c r="G31" s="38"/>
      <c r="H31" s="129">
        <v>0.16</v>
      </c>
      <c r="I31" s="130">
        <v>0.05800000000000001</v>
      </c>
      <c r="J31" s="130">
        <v>0.133</v>
      </c>
      <c r="K31" s="39">
        <v>229.3103448275862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143</v>
      </c>
      <c r="D33" s="28">
        <v>142</v>
      </c>
      <c r="E33" s="28">
        <v>161</v>
      </c>
      <c r="F33" s="29"/>
      <c r="G33" s="29"/>
      <c r="H33" s="128">
        <v>0.116</v>
      </c>
      <c r="I33" s="128">
        <v>0.112</v>
      </c>
      <c r="J33" s="128">
        <v>0.132</v>
      </c>
      <c r="K33" s="30"/>
    </row>
    <row r="34" spans="1:11" s="31" customFormat="1" ht="11.25" customHeight="1">
      <c r="A34" s="33" t="s">
        <v>25</v>
      </c>
      <c r="B34" s="27"/>
      <c r="C34" s="28">
        <v>11</v>
      </c>
      <c r="D34" s="28">
        <v>15</v>
      </c>
      <c r="E34" s="28">
        <v>37</v>
      </c>
      <c r="F34" s="29"/>
      <c r="G34" s="29"/>
      <c r="H34" s="128">
        <v>0.01</v>
      </c>
      <c r="I34" s="128">
        <v>0.014</v>
      </c>
      <c r="J34" s="128">
        <v>0.03</v>
      </c>
      <c r="K34" s="30"/>
    </row>
    <row r="35" spans="1:11" s="31" customFormat="1" ht="11.25" customHeight="1">
      <c r="A35" s="33" t="s">
        <v>26</v>
      </c>
      <c r="B35" s="27"/>
      <c r="C35" s="28">
        <v>72</v>
      </c>
      <c r="D35" s="28">
        <v>66.7</v>
      </c>
      <c r="E35" s="28">
        <v>140</v>
      </c>
      <c r="F35" s="29"/>
      <c r="G35" s="29"/>
      <c r="H35" s="128">
        <v>0.069</v>
      </c>
      <c r="I35" s="128">
        <v>0.053</v>
      </c>
      <c r="J35" s="128">
        <v>0.112</v>
      </c>
      <c r="K35" s="30"/>
    </row>
    <row r="36" spans="1:11" s="31" customFormat="1" ht="11.25" customHeight="1">
      <c r="A36" s="33" t="s">
        <v>27</v>
      </c>
      <c r="B36" s="27"/>
      <c r="C36" s="28">
        <v>62</v>
      </c>
      <c r="D36" s="28">
        <v>37</v>
      </c>
      <c r="E36" s="28">
        <v>52</v>
      </c>
      <c r="F36" s="29"/>
      <c r="G36" s="29"/>
      <c r="H36" s="128">
        <v>0.066</v>
      </c>
      <c r="I36" s="128">
        <v>0.039</v>
      </c>
      <c r="J36" s="128">
        <v>0.037</v>
      </c>
      <c r="K36" s="30"/>
    </row>
    <row r="37" spans="1:11" s="22" customFormat="1" ht="11.25" customHeight="1">
      <c r="A37" s="34" t="s">
        <v>28</v>
      </c>
      <c r="B37" s="35"/>
      <c r="C37" s="36">
        <v>288</v>
      </c>
      <c r="D37" s="36">
        <v>260.7</v>
      </c>
      <c r="E37" s="36">
        <v>390</v>
      </c>
      <c r="F37" s="37">
        <v>149.59723820483316</v>
      </c>
      <c r="G37" s="38"/>
      <c r="H37" s="129">
        <v>0.261</v>
      </c>
      <c r="I37" s="130">
        <v>0.218</v>
      </c>
      <c r="J37" s="130">
        <v>0.311</v>
      </c>
      <c r="K37" s="39">
        <v>142.6605504587156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283</v>
      </c>
      <c r="D39" s="36">
        <v>280</v>
      </c>
      <c r="E39" s="36">
        <v>270</v>
      </c>
      <c r="F39" s="37">
        <v>96.42857142857143</v>
      </c>
      <c r="G39" s="38"/>
      <c r="H39" s="129">
        <v>0.162</v>
      </c>
      <c r="I39" s="130">
        <v>0.16</v>
      </c>
      <c r="J39" s="130">
        <v>0.18</v>
      </c>
      <c r="K39" s="39">
        <v>112.5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173</v>
      </c>
      <c r="D41" s="28">
        <v>176</v>
      </c>
      <c r="E41" s="28">
        <v>182</v>
      </c>
      <c r="F41" s="29"/>
      <c r="G41" s="29"/>
      <c r="H41" s="128">
        <v>0.167</v>
      </c>
      <c r="I41" s="128">
        <v>0.107</v>
      </c>
      <c r="J41" s="128">
        <v>0.058</v>
      </c>
      <c r="K41" s="30"/>
    </row>
    <row r="42" spans="1:11" s="31" customFormat="1" ht="11.25" customHeight="1">
      <c r="A42" s="33" t="s">
        <v>31</v>
      </c>
      <c r="B42" s="27"/>
      <c r="C42" s="28">
        <v>202</v>
      </c>
      <c r="D42" s="28">
        <v>286</v>
      </c>
      <c r="E42" s="28">
        <v>630</v>
      </c>
      <c r="F42" s="29"/>
      <c r="G42" s="29"/>
      <c r="H42" s="128">
        <v>0.082</v>
      </c>
      <c r="I42" s="128">
        <v>0.356</v>
      </c>
      <c r="J42" s="128">
        <v>0.315</v>
      </c>
      <c r="K42" s="30"/>
    </row>
    <row r="43" spans="1:11" s="31" customFormat="1" ht="11.25" customHeight="1">
      <c r="A43" s="33" t="s">
        <v>32</v>
      </c>
      <c r="B43" s="27"/>
      <c r="C43" s="28">
        <v>473</v>
      </c>
      <c r="D43" s="28">
        <v>473</v>
      </c>
      <c r="E43" s="28">
        <v>413</v>
      </c>
      <c r="F43" s="29"/>
      <c r="G43" s="29"/>
      <c r="H43" s="128">
        <v>0.442</v>
      </c>
      <c r="I43" s="128">
        <v>0.407</v>
      </c>
      <c r="J43" s="128">
        <v>0.193</v>
      </c>
      <c r="K43" s="30"/>
    </row>
    <row r="44" spans="1:11" s="31" customFormat="1" ht="11.25" customHeight="1">
      <c r="A44" s="33" t="s">
        <v>33</v>
      </c>
      <c r="B44" s="27"/>
      <c r="C44" s="28">
        <v>539</v>
      </c>
      <c r="D44" s="28">
        <v>521</v>
      </c>
      <c r="E44" s="28">
        <v>268</v>
      </c>
      <c r="F44" s="29"/>
      <c r="G44" s="29"/>
      <c r="H44" s="128">
        <v>0.663</v>
      </c>
      <c r="I44" s="128">
        <v>0.792</v>
      </c>
      <c r="J44" s="128">
        <v>0.139</v>
      </c>
      <c r="K44" s="30"/>
    </row>
    <row r="45" spans="1:11" s="31" customFormat="1" ht="11.25" customHeight="1">
      <c r="A45" s="33" t="s">
        <v>34</v>
      </c>
      <c r="B45" s="27"/>
      <c r="C45" s="28">
        <v>2311</v>
      </c>
      <c r="D45" s="28">
        <v>1900</v>
      </c>
      <c r="E45" s="28">
        <v>1719</v>
      </c>
      <c r="F45" s="29"/>
      <c r="G45" s="29"/>
      <c r="H45" s="128">
        <v>2.021</v>
      </c>
      <c r="I45" s="128">
        <v>1.566</v>
      </c>
      <c r="J45" s="128">
        <v>1.068</v>
      </c>
      <c r="K45" s="30"/>
    </row>
    <row r="46" spans="1:11" s="31" customFormat="1" ht="11.25" customHeight="1">
      <c r="A46" s="33" t="s">
        <v>35</v>
      </c>
      <c r="B46" s="27"/>
      <c r="C46" s="28">
        <v>266</v>
      </c>
      <c r="D46" s="28">
        <v>393</v>
      </c>
      <c r="E46" s="28">
        <v>493</v>
      </c>
      <c r="F46" s="29"/>
      <c r="G46" s="29"/>
      <c r="H46" s="128">
        <v>0.255</v>
      </c>
      <c r="I46" s="128">
        <v>0.329</v>
      </c>
      <c r="J46" s="128">
        <v>0.359</v>
      </c>
      <c r="K46" s="30"/>
    </row>
    <row r="47" spans="1:11" s="31" customFormat="1" ht="11.25" customHeight="1">
      <c r="A47" s="33" t="s">
        <v>36</v>
      </c>
      <c r="B47" s="27"/>
      <c r="C47" s="28">
        <v>144</v>
      </c>
      <c r="D47" s="28">
        <v>98</v>
      </c>
      <c r="E47" s="28">
        <v>165</v>
      </c>
      <c r="F47" s="29"/>
      <c r="G47" s="29"/>
      <c r="H47" s="128">
        <v>0.149</v>
      </c>
      <c r="I47" s="128">
        <v>0.059</v>
      </c>
      <c r="J47" s="128">
        <v>0.05</v>
      </c>
      <c r="K47" s="30"/>
    </row>
    <row r="48" spans="1:11" s="31" customFormat="1" ht="11.25" customHeight="1">
      <c r="A48" s="33" t="s">
        <v>37</v>
      </c>
      <c r="B48" s="27"/>
      <c r="C48" s="28">
        <v>2285</v>
      </c>
      <c r="D48" s="28">
        <v>2530</v>
      </c>
      <c r="E48" s="28">
        <v>2510</v>
      </c>
      <c r="F48" s="29"/>
      <c r="G48" s="29"/>
      <c r="H48" s="128">
        <v>2.376</v>
      </c>
      <c r="I48" s="128">
        <v>2.277</v>
      </c>
      <c r="J48" s="128">
        <v>1.255</v>
      </c>
      <c r="K48" s="30"/>
    </row>
    <row r="49" spans="1:11" s="31" customFormat="1" ht="11.25" customHeight="1">
      <c r="A49" s="33" t="s">
        <v>38</v>
      </c>
      <c r="B49" s="27"/>
      <c r="C49" s="28">
        <v>1975</v>
      </c>
      <c r="D49" s="28">
        <v>2152</v>
      </c>
      <c r="E49" s="28">
        <v>1738</v>
      </c>
      <c r="F49" s="29"/>
      <c r="G49" s="29"/>
      <c r="H49" s="128">
        <v>1.651</v>
      </c>
      <c r="I49" s="128">
        <v>1.628</v>
      </c>
      <c r="J49" s="128">
        <v>0.963</v>
      </c>
      <c r="K49" s="30"/>
    </row>
    <row r="50" spans="1:11" s="22" customFormat="1" ht="11.25" customHeight="1">
      <c r="A50" s="40" t="s">
        <v>39</v>
      </c>
      <c r="B50" s="35"/>
      <c r="C50" s="36">
        <v>8368</v>
      </c>
      <c r="D50" s="36">
        <v>8529</v>
      </c>
      <c r="E50" s="36">
        <v>8118</v>
      </c>
      <c r="F50" s="37">
        <v>95.18114667604642</v>
      </c>
      <c r="G50" s="38"/>
      <c r="H50" s="129">
        <v>7.805999999999999</v>
      </c>
      <c r="I50" s="130">
        <v>7.521000000000001</v>
      </c>
      <c r="J50" s="130">
        <v>4.3999999999999995</v>
      </c>
      <c r="K50" s="39">
        <v>58.5028586624119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697</v>
      </c>
      <c r="D52" s="36">
        <v>780</v>
      </c>
      <c r="E52" s="36">
        <v>681</v>
      </c>
      <c r="F52" s="37">
        <v>87.3076923076923</v>
      </c>
      <c r="G52" s="38"/>
      <c r="H52" s="129">
        <v>0.794</v>
      </c>
      <c r="I52" s="130">
        <v>0.915</v>
      </c>
      <c r="J52" s="130">
        <v>0.509</v>
      </c>
      <c r="K52" s="39">
        <v>55.62841530054644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237</v>
      </c>
      <c r="D54" s="28">
        <v>157</v>
      </c>
      <c r="E54" s="28">
        <v>210</v>
      </c>
      <c r="F54" s="29"/>
      <c r="G54" s="29"/>
      <c r="H54" s="128">
        <v>0.221</v>
      </c>
      <c r="I54" s="128">
        <v>0.139</v>
      </c>
      <c r="J54" s="128">
        <v>0.142</v>
      </c>
      <c r="K54" s="30"/>
    </row>
    <row r="55" spans="1:11" s="31" customFormat="1" ht="11.25" customHeight="1">
      <c r="A55" s="33" t="s">
        <v>42</v>
      </c>
      <c r="B55" s="27"/>
      <c r="C55" s="28">
        <v>309</v>
      </c>
      <c r="D55" s="28">
        <v>189</v>
      </c>
      <c r="E55" s="28">
        <v>190</v>
      </c>
      <c r="F55" s="29"/>
      <c r="G55" s="29"/>
      <c r="H55" s="128">
        <v>0.28</v>
      </c>
      <c r="I55" s="128">
        <v>0.137</v>
      </c>
      <c r="J55" s="128">
        <v>0.138</v>
      </c>
      <c r="K55" s="30"/>
    </row>
    <row r="56" spans="1:11" s="31" customFormat="1" ht="11.25" customHeight="1">
      <c r="A56" s="33" t="s">
        <v>43</v>
      </c>
      <c r="B56" s="27"/>
      <c r="C56" s="28">
        <v>870</v>
      </c>
      <c r="D56" s="28">
        <v>753</v>
      </c>
      <c r="E56" s="28">
        <v>940</v>
      </c>
      <c r="F56" s="29"/>
      <c r="G56" s="29"/>
      <c r="H56" s="128">
        <v>0.839</v>
      </c>
      <c r="I56" s="128">
        <v>0.61</v>
      </c>
      <c r="J56" s="128">
        <v>0.58</v>
      </c>
      <c r="K56" s="30"/>
    </row>
    <row r="57" spans="1:11" s="31" customFormat="1" ht="11.25" customHeight="1">
      <c r="A57" s="33" t="s">
        <v>44</v>
      </c>
      <c r="B57" s="27"/>
      <c r="C57" s="28">
        <v>1048</v>
      </c>
      <c r="D57" s="28">
        <v>1013</v>
      </c>
      <c r="E57" s="28">
        <v>1047</v>
      </c>
      <c r="F57" s="29"/>
      <c r="G57" s="29"/>
      <c r="H57" s="128">
        <v>1.572</v>
      </c>
      <c r="I57" s="128">
        <v>1.229</v>
      </c>
      <c r="J57" s="128">
        <v>1.259</v>
      </c>
      <c r="K57" s="30"/>
    </row>
    <row r="58" spans="1:11" s="31" customFormat="1" ht="11.25" customHeight="1">
      <c r="A58" s="33" t="s">
        <v>45</v>
      </c>
      <c r="B58" s="27"/>
      <c r="C58" s="28">
        <v>1807</v>
      </c>
      <c r="D58" s="28">
        <v>1880</v>
      </c>
      <c r="E58" s="28">
        <v>1862</v>
      </c>
      <c r="F58" s="29"/>
      <c r="G58" s="29"/>
      <c r="H58" s="128">
        <v>1.759</v>
      </c>
      <c r="I58" s="128">
        <v>1.902</v>
      </c>
      <c r="J58" s="128">
        <v>1.01</v>
      </c>
      <c r="K58" s="30"/>
    </row>
    <row r="59" spans="1:11" s="22" customFormat="1" ht="11.25" customHeight="1">
      <c r="A59" s="34" t="s">
        <v>46</v>
      </c>
      <c r="B59" s="35"/>
      <c r="C59" s="36">
        <v>4271</v>
      </c>
      <c r="D59" s="36">
        <v>3992</v>
      </c>
      <c r="E59" s="36">
        <v>4249</v>
      </c>
      <c r="F59" s="37">
        <v>106.437875751503</v>
      </c>
      <c r="G59" s="38"/>
      <c r="H59" s="129">
        <v>4.670999999999999</v>
      </c>
      <c r="I59" s="130">
        <v>4.017</v>
      </c>
      <c r="J59" s="130">
        <v>3.1289999999999996</v>
      </c>
      <c r="K59" s="39">
        <v>77.89395070948468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6</v>
      </c>
      <c r="D62" s="28">
        <v>6</v>
      </c>
      <c r="E62" s="28">
        <v>3</v>
      </c>
      <c r="F62" s="29"/>
      <c r="G62" s="29"/>
      <c r="H62" s="128">
        <v>0.003</v>
      </c>
      <c r="I62" s="128">
        <v>0.003</v>
      </c>
      <c r="J62" s="128">
        <v>0.002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6</v>
      </c>
      <c r="D64" s="36">
        <v>6</v>
      </c>
      <c r="E64" s="36">
        <v>3</v>
      </c>
      <c r="F64" s="37">
        <v>50</v>
      </c>
      <c r="G64" s="38"/>
      <c r="H64" s="129">
        <v>0.003</v>
      </c>
      <c r="I64" s="130">
        <v>0.003</v>
      </c>
      <c r="J64" s="130">
        <v>0.002</v>
      </c>
      <c r="K64" s="39">
        <v>66.66666666666667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48</v>
      </c>
      <c r="D66" s="36">
        <v>14</v>
      </c>
      <c r="E66" s="36">
        <v>19</v>
      </c>
      <c r="F66" s="37">
        <v>135.71428571428572</v>
      </c>
      <c r="G66" s="38"/>
      <c r="H66" s="129">
        <v>0.074</v>
      </c>
      <c r="I66" s="130">
        <v>0.022</v>
      </c>
      <c r="J66" s="130">
        <v>0.038</v>
      </c>
      <c r="K66" s="39">
        <v>172.72727272727272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1783</v>
      </c>
      <c r="D68" s="28">
        <v>2680</v>
      </c>
      <c r="E68" s="28">
        <v>2600</v>
      </c>
      <c r="F68" s="29"/>
      <c r="G68" s="29"/>
      <c r="H68" s="128">
        <v>2.077</v>
      </c>
      <c r="I68" s="128">
        <v>3</v>
      </c>
      <c r="J68" s="128">
        <v>2.6</v>
      </c>
      <c r="K68" s="30"/>
    </row>
    <row r="69" spans="1:11" s="31" customFormat="1" ht="11.25" customHeight="1">
      <c r="A69" s="33" t="s">
        <v>53</v>
      </c>
      <c r="B69" s="27"/>
      <c r="C69" s="28">
        <v>83</v>
      </c>
      <c r="D69" s="28">
        <v>60</v>
      </c>
      <c r="E69" s="28">
        <v>100</v>
      </c>
      <c r="F69" s="29"/>
      <c r="G69" s="29"/>
      <c r="H69" s="128">
        <v>0.093</v>
      </c>
      <c r="I69" s="128">
        <v>0.05</v>
      </c>
      <c r="J69" s="128">
        <v>0.09</v>
      </c>
      <c r="K69" s="30"/>
    </row>
    <row r="70" spans="1:11" s="22" customFormat="1" ht="11.25" customHeight="1">
      <c r="A70" s="34" t="s">
        <v>54</v>
      </c>
      <c r="B70" s="35"/>
      <c r="C70" s="36">
        <v>1866</v>
      </c>
      <c r="D70" s="36">
        <v>2740</v>
      </c>
      <c r="E70" s="36">
        <v>2700</v>
      </c>
      <c r="F70" s="37">
        <v>98.54014598540147</v>
      </c>
      <c r="G70" s="38"/>
      <c r="H70" s="129">
        <v>2.17</v>
      </c>
      <c r="I70" s="130">
        <v>3.05</v>
      </c>
      <c r="J70" s="130">
        <v>2.69</v>
      </c>
      <c r="K70" s="39">
        <v>88.19672131147541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165</v>
      </c>
      <c r="D72" s="28">
        <v>145</v>
      </c>
      <c r="E72" s="28">
        <v>160</v>
      </c>
      <c r="F72" s="29"/>
      <c r="G72" s="29"/>
      <c r="H72" s="128">
        <v>0.086</v>
      </c>
      <c r="I72" s="128">
        <v>0.096</v>
      </c>
      <c r="J72" s="128">
        <v>0.065</v>
      </c>
      <c r="K72" s="30"/>
    </row>
    <row r="73" spans="1:11" s="31" customFormat="1" ht="11.25" customHeight="1">
      <c r="A73" s="33" t="s">
        <v>56</v>
      </c>
      <c r="B73" s="27"/>
      <c r="C73" s="28">
        <v>3200</v>
      </c>
      <c r="D73" s="28">
        <v>3560</v>
      </c>
      <c r="E73" s="28">
        <v>2345</v>
      </c>
      <c r="F73" s="29"/>
      <c r="G73" s="29"/>
      <c r="H73" s="128">
        <v>3.59</v>
      </c>
      <c r="I73" s="128">
        <v>2.652</v>
      </c>
      <c r="J73" s="128">
        <v>3.786</v>
      </c>
      <c r="K73" s="30"/>
    </row>
    <row r="74" spans="1:11" s="31" customFormat="1" ht="11.25" customHeight="1">
      <c r="A74" s="33" t="s">
        <v>57</v>
      </c>
      <c r="B74" s="27"/>
      <c r="C74" s="28">
        <v>3101</v>
      </c>
      <c r="D74" s="28">
        <v>3903</v>
      </c>
      <c r="E74" s="28">
        <v>2882</v>
      </c>
      <c r="F74" s="29"/>
      <c r="G74" s="29"/>
      <c r="H74" s="128">
        <v>7.931</v>
      </c>
      <c r="I74" s="128">
        <v>4.005</v>
      </c>
      <c r="J74" s="128">
        <v>2.729</v>
      </c>
      <c r="K74" s="30"/>
    </row>
    <row r="75" spans="1:11" s="31" customFormat="1" ht="11.25" customHeight="1">
      <c r="A75" s="33" t="s">
        <v>58</v>
      </c>
      <c r="B75" s="27"/>
      <c r="C75" s="28">
        <v>1205</v>
      </c>
      <c r="D75" s="28">
        <v>1263</v>
      </c>
      <c r="E75" s="28">
        <v>951</v>
      </c>
      <c r="F75" s="29"/>
      <c r="G75" s="29"/>
      <c r="H75" s="128">
        <v>0.725</v>
      </c>
      <c r="I75" s="128">
        <v>0.773</v>
      </c>
      <c r="J75" s="128">
        <v>0.429</v>
      </c>
      <c r="K75" s="30"/>
    </row>
    <row r="76" spans="1:11" s="31" customFormat="1" ht="11.25" customHeight="1">
      <c r="A76" s="33" t="s">
        <v>59</v>
      </c>
      <c r="B76" s="27"/>
      <c r="C76" s="28">
        <v>1025</v>
      </c>
      <c r="D76" s="28">
        <v>1275</v>
      </c>
      <c r="E76" s="28">
        <v>1114</v>
      </c>
      <c r="F76" s="29"/>
      <c r="G76" s="29"/>
      <c r="H76" s="128">
        <v>1.64</v>
      </c>
      <c r="I76" s="128">
        <v>2.231</v>
      </c>
      <c r="J76" s="128">
        <v>1.504</v>
      </c>
      <c r="K76" s="30"/>
    </row>
    <row r="77" spans="1:11" s="31" customFormat="1" ht="11.25" customHeight="1">
      <c r="A77" s="33" t="s">
        <v>60</v>
      </c>
      <c r="B77" s="27"/>
      <c r="C77" s="28">
        <v>302</v>
      </c>
      <c r="D77" s="28">
        <v>231</v>
      </c>
      <c r="E77" s="28">
        <v>234</v>
      </c>
      <c r="F77" s="29"/>
      <c r="G77" s="29"/>
      <c r="H77" s="128">
        <v>0.216</v>
      </c>
      <c r="I77" s="128">
        <v>0.19</v>
      </c>
      <c r="J77" s="128">
        <v>0.171</v>
      </c>
      <c r="K77" s="30"/>
    </row>
    <row r="78" spans="1:11" s="31" customFormat="1" ht="11.25" customHeight="1">
      <c r="A78" s="33" t="s">
        <v>61</v>
      </c>
      <c r="B78" s="27"/>
      <c r="C78" s="28">
        <v>1386</v>
      </c>
      <c r="D78" s="28">
        <v>1450</v>
      </c>
      <c r="E78" s="28">
        <v>924</v>
      </c>
      <c r="F78" s="29"/>
      <c r="G78" s="29"/>
      <c r="H78" s="128">
        <v>1.291</v>
      </c>
      <c r="I78" s="128">
        <v>1.45</v>
      </c>
      <c r="J78" s="128">
        <v>0.832</v>
      </c>
      <c r="K78" s="30"/>
    </row>
    <row r="79" spans="1:11" s="31" customFormat="1" ht="11.25" customHeight="1">
      <c r="A79" s="33" t="s">
        <v>62</v>
      </c>
      <c r="B79" s="27"/>
      <c r="C79" s="28">
        <v>11910</v>
      </c>
      <c r="D79" s="28">
        <v>12820</v>
      </c>
      <c r="E79" s="28">
        <v>11000</v>
      </c>
      <c r="F79" s="29"/>
      <c r="G79" s="29"/>
      <c r="H79" s="128">
        <v>14.674</v>
      </c>
      <c r="I79" s="128">
        <v>11.538</v>
      </c>
      <c r="J79" s="128">
        <v>13.2</v>
      </c>
      <c r="K79" s="30"/>
    </row>
    <row r="80" spans="1:11" s="22" customFormat="1" ht="11.25" customHeight="1">
      <c r="A80" s="40" t="s">
        <v>63</v>
      </c>
      <c r="B80" s="35"/>
      <c r="C80" s="36">
        <v>22294</v>
      </c>
      <c r="D80" s="36">
        <v>24647</v>
      </c>
      <c r="E80" s="36">
        <v>19610</v>
      </c>
      <c r="F80" s="37">
        <v>79.56343571225707</v>
      </c>
      <c r="G80" s="38"/>
      <c r="H80" s="129">
        <v>30.153</v>
      </c>
      <c r="I80" s="130">
        <v>22.935</v>
      </c>
      <c r="J80" s="130">
        <v>22.716</v>
      </c>
      <c r="K80" s="39">
        <v>99.04512753433617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22</v>
      </c>
      <c r="D82" s="28">
        <v>22</v>
      </c>
      <c r="E82" s="28">
        <v>15</v>
      </c>
      <c r="F82" s="29"/>
      <c r="G82" s="29"/>
      <c r="H82" s="128">
        <v>0.014</v>
      </c>
      <c r="I82" s="128">
        <v>0.014</v>
      </c>
      <c r="J82" s="128">
        <v>0.01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>
        <v>22</v>
      </c>
      <c r="D84" s="36">
        <v>22</v>
      </c>
      <c r="E84" s="36">
        <v>15</v>
      </c>
      <c r="F84" s="37">
        <v>68.18181818181819</v>
      </c>
      <c r="G84" s="38"/>
      <c r="H84" s="129">
        <v>0.014</v>
      </c>
      <c r="I84" s="130">
        <v>0.014</v>
      </c>
      <c r="J84" s="130">
        <v>0.01</v>
      </c>
      <c r="K84" s="39">
        <v>71.42857142857143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38413</v>
      </c>
      <c r="D87" s="47">
        <v>41479.01</v>
      </c>
      <c r="E87" s="47">
        <v>36404</v>
      </c>
      <c r="F87" s="48">
        <f>IF(D87&gt;0,100*E87/D87,0)</f>
        <v>87.76487191955641</v>
      </c>
      <c r="G87" s="38"/>
      <c r="H87" s="133">
        <v>46.454</v>
      </c>
      <c r="I87" s="127">
        <v>39.2</v>
      </c>
      <c r="J87" s="127">
        <v>34.428</v>
      </c>
      <c r="K87" s="48">
        <f>IF(I87&gt;0,100*J87/I87,0)</f>
        <v>87.82653061224488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/>
      <c r="F17" s="37"/>
      <c r="G17" s="38"/>
      <c r="H17" s="129">
        <v>0.004</v>
      </c>
      <c r="I17" s="130">
        <v>0.004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413</v>
      </c>
      <c r="D19" s="28">
        <v>374</v>
      </c>
      <c r="E19" s="28">
        <v>446</v>
      </c>
      <c r="F19" s="29"/>
      <c r="G19" s="29"/>
      <c r="H19" s="128">
        <v>1.115</v>
      </c>
      <c r="I19" s="128">
        <v>0.9</v>
      </c>
      <c r="J19" s="128">
        <v>0.798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413</v>
      </c>
      <c r="D22" s="36">
        <v>374</v>
      </c>
      <c r="E22" s="36">
        <v>446</v>
      </c>
      <c r="F22" s="37">
        <v>119.25133689839572</v>
      </c>
      <c r="G22" s="38"/>
      <c r="H22" s="129">
        <v>1.115</v>
      </c>
      <c r="I22" s="130">
        <v>0.9</v>
      </c>
      <c r="J22" s="130">
        <v>0.798</v>
      </c>
      <c r="K22" s="39">
        <v>88.66666666666667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1757</v>
      </c>
      <c r="D24" s="36">
        <v>1469</v>
      </c>
      <c r="E24" s="36">
        <v>1534</v>
      </c>
      <c r="F24" s="37">
        <v>104.42477876106194</v>
      </c>
      <c r="G24" s="38"/>
      <c r="H24" s="129">
        <v>2.347</v>
      </c>
      <c r="I24" s="130">
        <v>2.614</v>
      </c>
      <c r="J24" s="130">
        <v>2.994</v>
      </c>
      <c r="K24" s="39">
        <v>114.53710788064271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436</v>
      </c>
      <c r="D26" s="36">
        <v>400</v>
      </c>
      <c r="E26" s="36">
        <v>300</v>
      </c>
      <c r="F26" s="37">
        <v>75</v>
      </c>
      <c r="G26" s="38"/>
      <c r="H26" s="129">
        <v>0.78</v>
      </c>
      <c r="I26" s="130">
        <v>1.1</v>
      </c>
      <c r="J26" s="130">
        <v>0.7</v>
      </c>
      <c r="K26" s="39">
        <v>63.63636363636363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3967</v>
      </c>
      <c r="D28" s="28">
        <v>3378</v>
      </c>
      <c r="E28" s="28">
        <v>3580</v>
      </c>
      <c r="F28" s="29"/>
      <c r="G28" s="29"/>
      <c r="H28" s="128">
        <v>7.06</v>
      </c>
      <c r="I28" s="128">
        <v>9.679</v>
      </c>
      <c r="J28" s="128">
        <v>7.09</v>
      </c>
      <c r="K28" s="30"/>
    </row>
    <row r="29" spans="1:11" s="31" customFormat="1" ht="11.25" customHeight="1">
      <c r="A29" s="33" t="s">
        <v>21</v>
      </c>
      <c r="B29" s="27"/>
      <c r="C29" s="28">
        <v>350</v>
      </c>
      <c r="D29" s="28">
        <v>512</v>
      </c>
      <c r="E29" s="28">
        <v>535</v>
      </c>
      <c r="F29" s="29"/>
      <c r="G29" s="29"/>
      <c r="H29" s="128">
        <v>0.585</v>
      </c>
      <c r="I29" s="128">
        <v>0.644</v>
      </c>
      <c r="J29" s="128">
        <v>0.48</v>
      </c>
      <c r="K29" s="30"/>
    </row>
    <row r="30" spans="1:11" s="31" customFormat="1" ht="11.25" customHeight="1">
      <c r="A30" s="33" t="s">
        <v>22</v>
      </c>
      <c r="B30" s="27"/>
      <c r="C30" s="28">
        <v>2232</v>
      </c>
      <c r="D30" s="28">
        <v>1960</v>
      </c>
      <c r="E30" s="28">
        <v>2475</v>
      </c>
      <c r="F30" s="29"/>
      <c r="G30" s="29"/>
      <c r="H30" s="128">
        <v>3.564</v>
      </c>
      <c r="I30" s="128">
        <v>3.754</v>
      </c>
      <c r="J30" s="128">
        <v>2.75</v>
      </c>
      <c r="K30" s="30"/>
    </row>
    <row r="31" spans="1:11" s="22" customFormat="1" ht="11.25" customHeight="1">
      <c r="A31" s="40" t="s">
        <v>23</v>
      </c>
      <c r="B31" s="35"/>
      <c r="C31" s="36">
        <v>6549</v>
      </c>
      <c r="D31" s="36">
        <v>5850</v>
      </c>
      <c r="E31" s="36">
        <v>6590</v>
      </c>
      <c r="F31" s="37">
        <v>112.64957264957265</v>
      </c>
      <c r="G31" s="38"/>
      <c r="H31" s="129">
        <v>11.209</v>
      </c>
      <c r="I31" s="130">
        <v>14.077</v>
      </c>
      <c r="J31" s="130">
        <v>10.32</v>
      </c>
      <c r="K31" s="39">
        <v>73.31107480286992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859</v>
      </c>
      <c r="D33" s="28">
        <v>738</v>
      </c>
      <c r="E33" s="28">
        <v>600</v>
      </c>
      <c r="F33" s="29"/>
      <c r="G33" s="29"/>
      <c r="H33" s="128">
        <v>1.907</v>
      </c>
      <c r="I33" s="128">
        <v>1.577</v>
      </c>
      <c r="J33" s="128">
        <v>0.978</v>
      </c>
      <c r="K33" s="30"/>
    </row>
    <row r="34" spans="1:11" s="31" customFormat="1" ht="11.25" customHeight="1">
      <c r="A34" s="33" t="s">
        <v>25</v>
      </c>
      <c r="B34" s="27"/>
      <c r="C34" s="28">
        <v>180</v>
      </c>
      <c r="D34" s="28">
        <v>200</v>
      </c>
      <c r="E34" s="28">
        <v>180</v>
      </c>
      <c r="F34" s="29"/>
      <c r="G34" s="29"/>
      <c r="H34" s="128">
        <v>0.329</v>
      </c>
      <c r="I34" s="128">
        <v>0.366</v>
      </c>
      <c r="J34" s="128">
        <v>0.39</v>
      </c>
      <c r="K34" s="30"/>
    </row>
    <row r="35" spans="1:11" s="31" customFormat="1" ht="11.25" customHeight="1">
      <c r="A35" s="33" t="s">
        <v>26</v>
      </c>
      <c r="B35" s="27"/>
      <c r="C35" s="28">
        <v>7208</v>
      </c>
      <c r="D35" s="28">
        <v>5440</v>
      </c>
      <c r="E35" s="28">
        <v>5000</v>
      </c>
      <c r="F35" s="29"/>
      <c r="G35" s="29"/>
      <c r="H35" s="128">
        <v>18.69</v>
      </c>
      <c r="I35" s="128">
        <v>13.6</v>
      </c>
      <c r="J35" s="128">
        <v>11</v>
      </c>
      <c r="K35" s="30"/>
    </row>
    <row r="36" spans="1:11" s="31" customFormat="1" ht="11.25" customHeight="1">
      <c r="A36" s="33" t="s">
        <v>27</v>
      </c>
      <c r="B36" s="27"/>
      <c r="C36" s="28">
        <v>700</v>
      </c>
      <c r="D36" s="28">
        <v>480</v>
      </c>
      <c r="E36" s="28">
        <v>483</v>
      </c>
      <c r="F36" s="29"/>
      <c r="G36" s="29"/>
      <c r="H36" s="128">
        <v>1.227</v>
      </c>
      <c r="I36" s="128">
        <v>0.9</v>
      </c>
      <c r="J36" s="128">
        <v>0.391</v>
      </c>
      <c r="K36" s="30"/>
    </row>
    <row r="37" spans="1:11" s="22" customFormat="1" ht="11.25" customHeight="1">
      <c r="A37" s="34" t="s">
        <v>28</v>
      </c>
      <c r="B37" s="35"/>
      <c r="C37" s="36">
        <v>8947</v>
      </c>
      <c r="D37" s="36">
        <v>6858</v>
      </c>
      <c r="E37" s="36">
        <v>6263</v>
      </c>
      <c r="F37" s="37">
        <v>91.32400116652086</v>
      </c>
      <c r="G37" s="38"/>
      <c r="H37" s="129">
        <v>22.153000000000002</v>
      </c>
      <c r="I37" s="130">
        <v>16.442999999999998</v>
      </c>
      <c r="J37" s="130">
        <v>12.759</v>
      </c>
      <c r="K37" s="39">
        <v>77.59532931946727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362</v>
      </c>
      <c r="D39" s="36">
        <v>360</v>
      </c>
      <c r="E39" s="36">
        <v>380</v>
      </c>
      <c r="F39" s="37">
        <v>105.55555555555556</v>
      </c>
      <c r="G39" s="38"/>
      <c r="H39" s="129">
        <v>0.326</v>
      </c>
      <c r="I39" s="130">
        <v>0.32</v>
      </c>
      <c r="J39" s="130">
        <v>0.36</v>
      </c>
      <c r="K39" s="39">
        <v>112.5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548</v>
      </c>
      <c r="D41" s="28">
        <v>403</v>
      </c>
      <c r="E41" s="28">
        <v>628</v>
      </c>
      <c r="F41" s="29"/>
      <c r="G41" s="29"/>
      <c r="H41" s="128">
        <v>0.892</v>
      </c>
      <c r="I41" s="128">
        <v>0.813</v>
      </c>
      <c r="J41" s="128">
        <v>0.458</v>
      </c>
      <c r="K41" s="30"/>
    </row>
    <row r="42" spans="1:11" s="31" customFormat="1" ht="11.25" customHeight="1">
      <c r="A42" s="33" t="s">
        <v>31</v>
      </c>
      <c r="B42" s="27"/>
      <c r="C42" s="28">
        <v>2166</v>
      </c>
      <c r="D42" s="28">
        <v>2344</v>
      </c>
      <c r="E42" s="28">
        <v>3142</v>
      </c>
      <c r="F42" s="29"/>
      <c r="G42" s="29"/>
      <c r="H42" s="128">
        <v>3.917</v>
      </c>
      <c r="I42" s="128">
        <v>4.275</v>
      </c>
      <c r="J42" s="128">
        <v>3.505</v>
      </c>
      <c r="K42" s="30"/>
    </row>
    <row r="43" spans="1:11" s="31" customFormat="1" ht="11.25" customHeight="1">
      <c r="A43" s="33" t="s">
        <v>32</v>
      </c>
      <c r="B43" s="27"/>
      <c r="C43" s="28">
        <v>453</v>
      </c>
      <c r="D43" s="28">
        <v>623</v>
      </c>
      <c r="E43" s="28">
        <v>712</v>
      </c>
      <c r="F43" s="29"/>
      <c r="G43" s="29"/>
      <c r="H43" s="128">
        <v>0.548</v>
      </c>
      <c r="I43" s="128">
        <v>0.604</v>
      </c>
      <c r="J43" s="128">
        <v>0.415</v>
      </c>
      <c r="K43" s="30"/>
    </row>
    <row r="44" spans="1:11" s="31" customFormat="1" ht="11.25" customHeight="1">
      <c r="A44" s="33" t="s">
        <v>33</v>
      </c>
      <c r="B44" s="27"/>
      <c r="C44" s="28">
        <v>4362</v>
      </c>
      <c r="D44" s="28">
        <v>4783</v>
      </c>
      <c r="E44" s="28">
        <v>5087</v>
      </c>
      <c r="F44" s="29"/>
      <c r="G44" s="29"/>
      <c r="H44" s="128">
        <v>9.861</v>
      </c>
      <c r="I44" s="128">
        <v>7.533</v>
      </c>
      <c r="J44" s="128">
        <v>4.328</v>
      </c>
      <c r="K44" s="30"/>
    </row>
    <row r="45" spans="1:11" s="31" customFormat="1" ht="11.25" customHeight="1">
      <c r="A45" s="33" t="s">
        <v>34</v>
      </c>
      <c r="B45" s="27"/>
      <c r="C45" s="28">
        <v>1817</v>
      </c>
      <c r="D45" s="28">
        <v>1104</v>
      </c>
      <c r="E45" s="28">
        <v>1659</v>
      </c>
      <c r="F45" s="29"/>
      <c r="G45" s="29"/>
      <c r="H45" s="128">
        <v>2.465</v>
      </c>
      <c r="I45" s="128">
        <v>1.31</v>
      </c>
      <c r="J45" s="128">
        <v>1.571</v>
      </c>
      <c r="K45" s="30"/>
    </row>
    <row r="46" spans="1:11" s="31" customFormat="1" ht="11.25" customHeight="1">
      <c r="A46" s="33" t="s">
        <v>35</v>
      </c>
      <c r="B46" s="27"/>
      <c r="C46" s="28">
        <v>982</v>
      </c>
      <c r="D46" s="28">
        <v>976</v>
      </c>
      <c r="E46" s="28">
        <v>1727</v>
      </c>
      <c r="F46" s="29"/>
      <c r="G46" s="29"/>
      <c r="H46" s="128">
        <v>1.097</v>
      </c>
      <c r="I46" s="128">
        <v>1.006</v>
      </c>
      <c r="J46" s="128">
        <v>1.097</v>
      </c>
      <c r="K46" s="30"/>
    </row>
    <row r="47" spans="1:11" s="31" customFormat="1" ht="11.25" customHeight="1">
      <c r="A47" s="33" t="s">
        <v>36</v>
      </c>
      <c r="B47" s="27"/>
      <c r="C47" s="28">
        <v>383</v>
      </c>
      <c r="D47" s="28">
        <v>649</v>
      </c>
      <c r="E47" s="28">
        <v>1338</v>
      </c>
      <c r="F47" s="29"/>
      <c r="G47" s="29"/>
      <c r="H47" s="128">
        <v>0.347</v>
      </c>
      <c r="I47" s="128">
        <v>1.011</v>
      </c>
      <c r="J47" s="128">
        <v>0.975</v>
      </c>
      <c r="K47" s="30"/>
    </row>
    <row r="48" spans="1:11" s="31" customFormat="1" ht="11.25" customHeight="1">
      <c r="A48" s="33" t="s">
        <v>37</v>
      </c>
      <c r="B48" s="27"/>
      <c r="C48" s="28">
        <v>18952</v>
      </c>
      <c r="D48" s="28">
        <v>18915</v>
      </c>
      <c r="E48" s="28">
        <v>21010</v>
      </c>
      <c r="F48" s="29"/>
      <c r="G48" s="29"/>
      <c r="H48" s="128">
        <v>40.402</v>
      </c>
      <c r="I48" s="128">
        <v>32.156</v>
      </c>
      <c r="J48" s="128">
        <v>21.01</v>
      </c>
      <c r="K48" s="30"/>
    </row>
    <row r="49" spans="1:11" s="31" customFormat="1" ht="11.25" customHeight="1">
      <c r="A49" s="33" t="s">
        <v>38</v>
      </c>
      <c r="B49" s="27"/>
      <c r="C49" s="28">
        <v>7827</v>
      </c>
      <c r="D49" s="28">
        <v>6592</v>
      </c>
      <c r="E49" s="28">
        <v>7462</v>
      </c>
      <c r="F49" s="29"/>
      <c r="G49" s="29"/>
      <c r="H49" s="128">
        <v>19.26</v>
      </c>
      <c r="I49" s="128">
        <v>11.954</v>
      </c>
      <c r="J49" s="128">
        <v>7.862</v>
      </c>
      <c r="K49" s="30"/>
    </row>
    <row r="50" spans="1:11" s="22" customFormat="1" ht="11.25" customHeight="1">
      <c r="A50" s="40" t="s">
        <v>39</v>
      </c>
      <c r="B50" s="35"/>
      <c r="C50" s="36">
        <v>37490</v>
      </c>
      <c r="D50" s="36">
        <v>36389</v>
      </c>
      <c r="E50" s="36">
        <v>42765</v>
      </c>
      <c r="F50" s="37">
        <v>117.52177855945477</v>
      </c>
      <c r="G50" s="38"/>
      <c r="H50" s="129">
        <v>78.789</v>
      </c>
      <c r="I50" s="130">
        <v>60.662</v>
      </c>
      <c r="J50" s="130">
        <v>41.221000000000004</v>
      </c>
      <c r="K50" s="39">
        <v>67.9519303682701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4047</v>
      </c>
      <c r="D52" s="36">
        <v>6609</v>
      </c>
      <c r="E52" s="36">
        <v>3464</v>
      </c>
      <c r="F52" s="37">
        <v>52.4133756998033</v>
      </c>
      <c r="G52" s="38"/>
      <c r="H52" s="129">
        <v>5.477</v>
      </c>
      <c r="I52" s="130">
        <v>5.477</v>
      </c>
      <c r="J52" s="130">
        <v>2.906</v>
      </c>
      <c r="K52" s="39">
        <v>53.058243563994886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7767</v>
      </c>
      <c r="D54" s="28">
        <v>8035</v>
      </c>
      <c r="E54" s="28">
        <v>10064</v>
      </c>
      <c r="F54" s="29"/>
      <c r="G54" s="29"/>
      <c r="H54" s="128">
        <v>16.177</v>
      </c>
      <c r="I54" s="128">
        <v>14.046</v>
      </c>
      <c r="J54" s="128">
        <v>14.961</v>
      </c>
      <c r="K54" s="30"/>
    </row>
    <row r="55" spans="1:11" s="31" customFormat="1" ht="11.25" customHeight="1">
      <c r="A55" s="33" t="s">
        <v>42</v>
      </c>
      <c r="B55" s="27"/>
      <c r="C55" s="28">
        <v>9670</v>
      </c>
      <c r="D55" s="28">
        <v>10246</v>
      </c>
      <c r="E55" s="28">
        <v>10232</v>
      </c>
      <c r="F55" s="29"/>
      <c r="G55" s="29"/>
      <c r="H55" s="128">
        <v>15.684</v>
      </c>
      <c r="I55" s="128">
        <v>13.32</v>
      </c>
      <c r="J55" s="128">
        <v>13.718</v>
      </c>
      <c r="K55" s="30"/>
    </row>
    <row r="56" spans="1:11" s="31" customFormat="1" ht="11.25" customHeight="1">
      <c r="A56" s="33" t="s">
        <v>43</v>
      </c>
      <c r="B56" s="27"/>
      <c r="C56" s="28">
        <v>6540</v>
      </c>
      <c r="D56" s="28">
        <v>6817</v>
      </c>
      <c r="E56" s="28">
        <v>8200</v>
      </c>
      <c r="F56" s="29"/>
      <c r="G56" s="29"/>
      <c r="H56" s="128">
        <v>8.349</v>
      </c>
      <c r="I56" s="128">
        <v>7.286</v>
      </c>
      <c r="J56" s="128">
        <v>6.3</v>
      </c>
      <c r="K56" s="30"/>
    </row>
    <row r="57" spans="1:11" s="31" customFormat="1" ht="11.25" customHeight="1">
      <c r="A57" s="33" t="s">
        <v>44</v>
      </c>
      <c r="B57" s="27"/>
      <c r="C57" s="28">
        <v>5188</v>
      </c>
      <c r="D57" s="28">
        <v>5212</v>
      </c>
      <c r="E57" s="28">
        <v>5150</v>
      </c>
      <c r="F57" s="29"/>
      <c r="G57" s="29"/>
      <c r="H57" s="128">
        <v>15.564</v>
      </c>
      <c r="I57" s="128">
        <v>9.527</v>
      </c>
      <c r="J57" s="128">
        <v>9.457</v>
      </c>
      <c r="K57" s="30"/>
    </row>
    <row r="58" spans="1:11" s="31" customFormat="1" ht="11.25" customHeight="1">
      <c r="A58" s="33" t="s">
        <v>45</v>
      </c>
      <c r="B58" s="27"/>
      <c r="C58" s="28">
        <v>6457</v>
      </c>
      <c r="D58" s="28">
        <v>6994</v>
      </c>
      <c r="E58" s="28">
        <v>7626</v>
      </c>
      <c r="F58" s="29"/>
      <c r="G58" s="29"/>
      <c r="H58" s="128">
        <v>14.176</v>
      </c>
      <c r="I58" s="128">
        <v>6.583</v>
      </c>
      <c r="J58" s="128">
        <v>5.32</v>
      </c>
      <c r="K58" s="30"/>
    </row>
    <row r="59" spans="1:11" s="22" customFormat="1" ht="11.25" customHeight="1">
      <c r="A59" s="34" t="s">
        <v>46</v>
      </c>
      <c r="B59" s="35"/>
      <c r="C59" s="36">
        <v>35622</v>
      </c>
      <c r="D59" s="36">
        <v>37304</v>
      </c>
      <c r="E59" s="36">
        <v>41272</v>
      </c>
      <c r="F59" s="37">
        <v>110.63692901565516</v>
      </c>
      <c r="G59" s="38"/>
      <c r="H59" s="129">
        <v>69.94999999999999</v>
      </c>
      <c r="I59" s="130">
        <v>50.762</v>
      </c>
      <c r="J59" s="130">
        <v>49.756</v>
      </c>
      <c r="K59" s="39">
        <v>98.01820259249045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27</v>
      </c>
      <c r="D61" s="28"/>
      <c r="E61" s="28"/>
      <c r="F61" s="29"/>
      <c r="G61" s="29"/>
      <c r="H61" s="128">
        <v>0.031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>
        <v>70</v>
      </c>
      <c r="D63" s="28">
        <v>70</v>
      </c>
      <c r="E63" s="28">
        <v>88</v>
      </c>
      <c r="F63" s="29"/>
      <c r="G63" s="29"/>
      <c r="H63" s="128">
        <v>0.146</v>
      </c>
      <c r="I63" s="128">
        <v>0.158</v>
      </c>
      <c r="J63" s="128">
        <v>0.131</v>
      </c>
      <c r="K63" s="30"/>
    </row>
    <row r="64" spans="1:11" s="22" customFormat="1" ht="11.25" customHeight="1">
      <c r="A64" s="34" t="s">
        <v>50</v>
      </c>
      <c r="B64" s="35"/>
      <c r="C64" s="36">
        <v>97</v>
      </c>
      <c r="D64" s="36">
        <v>70</v>
      </c>
      <c r="E64" s="36">
        <v>88</v>
      </c>
      <c r="F64" s="37">
        <v>125.71428571428571</v>
      </c>
      <c r="G64" s="38"/>
      <c r="H64" s="129">
        <v>0.177</v>
      </c>
      <c r="I64" s="130">
        <v>0.158</v>
      </c>
      <c r="J64" s="130">
        <v>0.131</v>
      </c>
      <c r="K64" s="39">
        <v>82.9113924050633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65</v>
      </c>
      <c r="D66" s="36">
        <v>160</v>
      </c>
      <c r="E66" s="36">
        <v>73</v>
      </c>
      <c r="F66" s="37">
        <v>45.625</v>
      </c>
      <c r="G66" s="38"/>
      <c r="H66" s="129">
        <v>0.093</v>
      </c>
      <c r="I66" s="130">
        <v>0.231</v>
      </c>
      <c r="J66" s="130">
        <v>0.102</v>
      </c>
      <c r="K66" s="39">
        <v>44.15584415584415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6505</v>
      </c>
      <c r="D68" s="28">
        <v>6225</v>
      </c>
      <c r="E68" s="28">
        <v>5950</v>
      </c>
      <c r="F68" s="29"/>
      <c r="G68" s="29"/>
      <c r="H68" s="128">
        <v>6.899</v>
      </c>
      <c r="I68" s="128">
        <v>7.15</v>
      </c>
      <c r="J68" s="128">
        <v>6.5</v>
      </c>
      <c r="K68" s="30"/>
    </row>
    <row r="69" spans="1:11" s="31" customFormat="1" ht="11.25" customHeight="1">
      <c r="A69" s="33" t="s">
        <v>53</v>
      </c>
      <c r="B69" s="27"/>
      <c r="C69" s="28">
        <v>298</v>
      </c>
      <c r="D69" s="28">
        <v>370</v>
      </c>
      <c r="E69" s="28">
        <v>250</v>
      </c>
      <c r="F69" s="29"/>
      <c r="G69" s="29"/>
      <c r="H69" s="128">
        <v>0.304</v>
      </c>
      <c r="I69" s="128">
        <v>0.34</v>
      </c>
      <c r="J69" s="128">
        <v>0.3</v>
      </c>
      <c r="K69" s="30"/>
    </row>
    <row r="70" spans="1:11" s="22" customFormat="1" ht="11.25" customHeight="1">
      <c r="A70" s="34" t="s">
        <v>54</v>
      </c>
      <c r="B70" s="35"/>
      <c r="C70" s="36">
        <v>6803</v>
      </c>
      <c r="D70" s="36">
        <v>6595</v>
      </c>
      <c r="E70" s="36">
        <v>6200</v>
      </c>
      <c r="F70" s="37">
        <v>94.01061410159211</v>
      </c>
      <c r="G70" s="38"/>
      <c r="H70" s="129">
        <v>7.203</v>
      </c>
      <c r="I70" s="130">
        <v>7.49</v>
      </c>
      <c r="J70" s="130">
        <v>6.8</v>
      </c>
      <c r="K70" s="39">
        <v>90.78771695594125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49</v>
      </c>
      <c r="D72" s="28">
        <v>43</v>
      </c>
      <c r="E72" s="28">
        <v>43</v>
      </c>
      <c r="F72" s="29"/>
      <c r="G72" s="29"/>
      <c r="H72" s="128">
        <v>0.048</v>
      </c>
      <c r="I72" s="128">
        <v>0.036</v>
      </c>
      <c r="J72" s="128">
        <v>0.026</v>
      </c>
      <c r="K72" s="30"/>
    </row>
    <row r="73" spans="1:11" s="31" customFormat="1" ht="11.25" customHeight="1">
      <c r="A73" s="33" t="s">
        <v>56</v>
      </c>
      <c r="B73" s="27"/>
      <c r="C73" s="28">
        <v>826</v>
      </c>
      <c r="D73" s="28">
        <v>1274</v>
      </c>
      <c r="E73" s="28">
        <v>738</v>
      </c>
      <c r="F73" s="29"/>
      <c r="G73" s="29"/>
      <c r="H73" s="128">
        <v>0.687</v>
      </c>
      <c r="I73" s="128">
        <v>1.274</v>
      </c>
      <c r="J73" s="128">
        <v>0.85</v>
      </c>
      <c r="K73" s="30"/>
    </row>
    <row r="74" spans="1:11" s="31" customFormat="1" ht="11.25" customHeight="1">
      <c r="A74" s="33" t="s">
        <v>57</v>
      </c>
      <c r="B74" s="27"/>
      <c r="C74" s="28">
        <v>5898</v>
      </c>
      <c r="D74" s="28">
        <v>6121</v>
      </c>
      <c r="E74" s="28">
        <v>5460</v>
      </c>
      <c r="F74" s="29"/>
      <c r="G74" s="29"/>
      <c r="H74" s="128">
        <v>14.937</v>
      </c>
      <c r="I74" s="128">
        <v>6.264</v>
      </c>
      <c r="J74" s="128">
        <v>5.084</v>
      </c>
      <c r="K74" s="30"/>
    </row>
    <row r="75" spans="1:11" s="31" customFormat="1" ht="11.25" customHeight="1">
      <c r="A75" s="33" t="s">
        <v>58</v>
      </c>
      <c r="B75" s="27"/>
      <c r="C75" s="28">
        <v>1311</v>
      </c>
      <c r="D75" s="28">
        <v>1417</v>
      </c>
      <c r="E75" s="28">
        <v>1509</v>
      </c>
      <c r="F75" s="29"/>
      <c r="G75" s="29"/>
      <c r="H75" s="128">
        <v>1.1</v>
      </c>
      <c r="I75" s="128">
        <v>1.174</v>
      </c>
      <c r="J75" s="128">
        <v>1.783</v>
      </c>
      <c r="K75" s="30"/>
    </row>
    <row r="76" spans="1:11" s="31" customFormat="1" ht="11.25" customHeight="1">
      <c r="A76" s="33" t="s">
        <v>59</v>
      </c>
      <c r="B76" s="27"/>
      <c r="C76" s="28">
        <v>225</v>
      </c>
      <c r="D76" s="28">
        <v>145</v>
      </c>
      <c r="E76" s="28">
        <v>162</v>
      </c>
      <c r="F76" s="29"/>
      <c r="G76" s="29"/>
      <c r="H76" s="128">
        <v>0.269</v>
      </c>
      <c r="I76" s="128">
        <v>0.218</v>
      </c>
      <c r="J76" s="128">
        <v>0.203</v>
      </c>
      <c r="K76" s="30"/>
    </row>
    <row r="77" spans="1:11" s="31" customFormat="1" ht="11.25" customHeight="1">
      <c r="A77" s="33" t="s">
        <v>60</v>
      </c>
      <c r="B77" s="27"/>
      <c r="C77" s="28">
        <v>30</v>
      </c>
      <c r="D77" s="28">
        <v>182</v>
      </c>
      <c r="E77" s="28">
        <v>229</v>
      </c>
      <c r="F77" s="29"/>
      <c r="G77" s="29"/>
      <c r="H77" s="128">
        <v>0.026</v>
      </c>
      <c r="I77" s="128">
        <v>0.19</v>
      </c>
      <c r="J77" s="128">
        <v>0.166</v>
      </c>
      <c r="K77" s="30"/>
    </row>
    <row r="78" spans="1:11" s="31" customFormat="1" ht="11.25" customHeight="1">
      <c r="A78" s="33" t="s">
        <v>61</v>
      </c>
      <c r="B78" s="27"/>
      <c r="C78" s="28">
        <v>1068</v>
      </c>
      <c r="D78" s="28">
        <v>1420</v>
      </c>
      <c r="E78" s="28">
        <v>650</v>
      </c>
      <c r="F78" s="29"/>
      <c r="G78" s="29"/>
      <c r="H78" s="128">
        <v>1.578</v>
      </c>
      <c r="I78" s="128">
        <v>1.704</v>
      </c>
      <c r="J78" s="128">
        <v>0.65</v>
      </c>
      <c r="K78" s="30"/>
    </row>
    <row r="79" spans="1:11" s="31" customFormat="1" ht="11.25" customHeight="1">
      <c r="A79" s="33" t="s">
        <v>62</v>
      </c>
      <c r="B79" s="27"/>
      <c r="C79" s="28">
        <v>4968</v>
      </c>
      <c r="D79" s="28">
        <v>5875</v>
      </c>
      <c r="E79" s="28">
        <v>4300</v>
      </c>
      <c r="F79" s="29"/>
      <c r="G79" s="29"/>
      <c r="H79" s="128">
        <v>4.165</v>
      </c>
      <c r="I79" s="128">
        <v>5.288</v>
      </c>
      <c r="J79" s="128">
        <v>3.44</v>
      </c>
      <c r="K79" s="30"/>
    </row>
    <row r="80" spans="1:11" s="22" customFormat="1" ht="11.25" customHeight="1">
      <c r="A80" s="40" t="s">
        <v>63</v>
      </c>
      <c r="B80" s="35"/>
      <c r="C80" s="36">
        <v>14375</v>
      </c>
      <c r="D80" s="36">
        <v>16477</v>
      </c>
      <c r="E80" s="36">
        <v>13091</v>
      </c>
      <c r="F80" s="37">
        <v>79.45014262305031</v>
      </c>
      <c r="G80" s="38"/>
      <c r="H80" s="129">
        <v>22.809999999999995</v>
      </c>
      <c r="I80" s="130">
        <v>16.148</v>
      </c>
      <c r="J80" s="130">
        <v>12.202</v>
      </c>
      <c r="K80" s="39">
        <v>75.56353728015854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26</v>
      </c>
      <c r="D82" s="28">
        <v>26</v>
      </c>
      <c r="E82" s="28">
        <v>13</v>
      </c>
      <c r="F82" s="29"/>
      <c r="G82" s="29"/>
      <c r="H82" s="128">
        <v>0.025</v>
      </c>
      <c r="I82" s="128">
        <v>0.025</v>
      </c>
      <c r="J82" s="128">
        <v>0.013</v>
      </c>
      <c r="K82" s="30"/>
    </row>
    <row r="83" spans="1:11" s="31" customFormat="1" ht="11.25" customHeight="1">
      <c r="A83" s="33" t="s">
        <v>65</v>
      </c>
      <c r="B83" s="27"/>
      <c r="C83" s="28">
        <v>2</v>
      </c>
      <c r="D83" s="28">
        <v>2</v>
      </c>
      <c r="E83" s="28">
        <v>2</v>
      </c>
      <c r="F83" s="29"/>
      <c r="G83" s="29"/>
      <c r="H83" s="128">
        <v>0.001</v>
      </c>
      <c r="I83" s="128">
        <v>0.001</v>
      </c>
      <c r="J83" s="128">
        <v>0.001</v>
      </c>
      <c r="K83" s="30"/>
    </row>
    <row r="84" spans="1:11" s="22" customFormat="1" ht="11.25" customHeight="1">
      <c r="A84" s="34" t="s">
        <v>66</v>
      </c>
      <c r="B84" s="35"/>
      <c r="C84" s="36">
        <v>28</v>
      </c>
      <c r="D84" s="36">
        <v>28</v>
      </c>
      <c r="E84" s="36">
        <v>15</v>
      </c>
      <c r="F84" s="37">
        <v>53.57142857142857</v>
      </c>
      <c r="G84" s="38"/>
      <c r="H84" s="129">
        <v>0.026000000000000002</v>
      </c>
      <c r="I84" s="130">
        <v>0.026000000000000002</v>
      </c>
      <c r="J84" s="130">
        <v>0.013999999999999999</v>
      </c>
      <c r="K84" s="39">
        <v>53.84615384615384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116993</v>
      </c>
      <c r="D87" s="47">
        <v>118945</v>
      </c>
      <c r="E87" s="47">
        <v>122481</v>
      </c>
      <c r="F87" s="48">
        <f>IF(D87&gt;0,100*E87/D87,0)</f>
        <v>102.9728025558031</v>
      </c>
      <c r="G87" s="38"/>
      <c r="H87" s="133">
        <v>222.459</v>
      </c>
      <c r="I87" s="127">
        <v>176.412</v>
      </c>
      <c r="J87" s="127">
        <v>141.06300000000002</v>
      </c>
      <c r="K87" s="48">
        <f>IF(I87&gt;0,100*J87/I87,0)</f>
        <v>79.96224746615877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1">
      <selection activeCell="Q29" sqref="Q2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/>
      <c r="E17" s="36"/>
      <c r="F17" s="37"/>
      <c r="G17" s="38"/>
      <c r="H17" s="129">
        <v>0.003</v>
      </c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16</v>
      </c>
      <c r="D19" s="28"/>
      <c r="E19" s="28"/>
      <c r="F19" s="29"/>
      <c r="G19" s="29"/>
      <c r="H19" s="128">
        <v>0.018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16</v>
      </c>
      <c r="D22" s="36"/>
      <c r="E22" s="36"/>
      <c r="F22" s="37"/>
      <c r="G22" s="38"/>
      <c r="H22" s="129">
        <v>0.018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434</v>
      </c>
      <c r="D24" s="36">
        <v>625</v>
      </c>
      <c r="E24" s="36">
        <v>696</v>
      </c>
      <c r="F24" s="37">
        <v>111.36</v>
      </c>
      <c r="G24" s="38"/>
      <c r="H24" s="129">
        <v>0.449</v>
      </c>
      <c r="I24" s="130">
        <v>0.564</v>
      </c>
      <c r="J24" s="130">
        <v>0.527</v>
      </c>
      <c r="K24" s="39">
        <v>93.43971631205675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282</v>
      </c>
      <c r="D26" s="36">
        <v>320</v>
      </c>
      <c r="E26" s="36">
        <v>320</v>
      </c>
      <c r="F26" s="37">
        <v>100</v>
      </c>
      <c r="G26" s="38"/>
      <c r="H26" s="129">
        <v>0.326</v>
      </c>
      <c r="I26" s="130">
        <v>0.48</v>
      </c>
      <c r="J26" s="130">
        <v>0.3</v>
      </c>
      <c r="K26" s="39">
        <v>62.5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9824</v>
      </c>
      <c r="D28" s="28">
        <v>3016</v>
      </c>
      <c r="E28" s="28">
        <v>2774</v>
      </c>
      <c r="F28" s="29"/>
      <c r="G28" s="29"/>
      <c r="H28" s="128">
        <v>12.718</v>
      </c>
      <c r="I28" s="128">
        <v>4.121</v>
      </c>
      <c r="J28" s="128">
        <v>4.2</v>
      </c>
      <c r="K28" s="30"/>
    </row>
    <row r="29" spans="1:11" s="31" customFormat="1" ht="11.25" customHeight="1">
      <c r="A29" s="33" t="s">
        <v>21</v>
      </c>
      <c r="B29" s="27"/>
      <c r="C29" s="28">
        <v>326</v>
      </c>
      <c r="D29" s="28">
        <v>737</v>
      </c>
      <c r="E29" s="28">
        <v>1218</v>
      </c>
      <c r="F29" s="29"/>
      <c r="G29" s="29"/>
      <c r="H29" s="128">
        <v>0.434</v>
      </c>
      <c r="I29" s="128">
        <v>0.735</v>
      </c>
      <c r="J29" s="128">
        <v>1.035</v>
      </c>
      <c r="K29" s="30"/>
    </row>
    <row r="30" spans="1:11" s="31" customFormat="1" ht="11.25" customHeight="1">
      <c r="A30" s="33" t="s">
        <v>22</v>
      </c>
      <c r="B30" s="27"/>
      <c r="C30" s="28">
        <v>5184</v>
      </c>
      <c r="D30" s="28">
        <v>5683</v>
      </c>
      <c r="E30" s="28">
        <v>5842</v>
      </c>
      <c r="F30" s="29"/>
      <c r="G30" s="29"/>
      <c r="H30" s="128">
        <v>3.88</v>
      </c>
      <c r="I30" s="128">
        <v>5.422</v>
      </c>
      <c r="J30" s="128">
        <v>4.139</v>
      </c>
      <c r="K30" s="30"/>
    </row>
    <row r="31" spans="1:11" s="22" customFormat="1" ht="11.25" customHeight="1">
      <c r="A31" s="40" t="s">
        <v>23</v>
      </c>
      <c r="B31" s="35"/>
      <c r="C31" s="36">
        <v>15334</v>
      </c>
      <c r="D31" s="36">
        <v>9436</v>
      </c>
      <c r="E31" s="36">
        <v>9834</v>
      </c>
      <c r="F31" s="37">
        <v>104.21788893598982</v>
      </c>
      <c r="G31" s="38"/>
      <c r="H31" s="129">
        <v>17.032</v>
      </c>
      <c r="I31" s="130">
        <v>10.278</v>
      </c>
      <c r="J31" s="130">
        <v>9.374</v>
      </c>
      <c r="K31" s="39">
        <v>91.20451449698385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>
        <v>165</v>
      </c>
      <c r="F34" s="29"/>
      <c r="G34" s="29"/>
      <c r="H34" s="128"/>
      <c r="I34" s="128"/>
      <c r="J34" s="128">
        <v>0.355</v>
      </c>
      <c r="K34" s="30"/>
    </row>
    <row r="35" spans="1:11" s="31" customFormat="1" ht="11.25" customHeight="1">
      <c r="A35" s="33" t="s">
        <v>26</v>
      </c>
      <c r="B35" s="27"/>
      <c r="C35" s="28">
        <v>88</v>
      </c>
      <c r="D35" s="28">
        <v>44</v>
      </c>
      <c r="E35" s="28">
        <v>343</v>
      </c>
      <c r="F35" s="29"/>
      <c r="G35" s="29"/>
      <c r="H35" s="128">
        <v>0.128</v>
      </c>
      <c r="I35" s="128">
        <v>0.057</v>
      </c>
      <c r="J35" s="128">
        <v>0.446</v>
      </c>
      <c r="K35" s="30"/>
    </row>
    <row r="36" spans="1:11" s="31" customFormat="1" ht="11.25" customHeight="1">
      <c r="A36" s="33" t="s">
        <v>27</v>
      </c>
      <c r="B36" s="27"/>
      <c r="C36" s="28">
        <v>101</v>
      </c>
      <c r="D36" s="28">
        <v>92</v>
      </c>
      <c r="E36" s="28">
        <v>77</v>
      </c>
      <c r="F36" s="29"/>
      <c r="G36" s="29"/>
      <c r="H36" s="128">
        <v>0.121</v>
      </c>
      <c r="I36" s="128">
        <v>0.09</v>
      </c>
      <c r="J36" s="128">
        <v>0.027</v>
      </c>
      <c r="K36" s="30"/>
    </row>
    <row r="37" spans="1:11" s="22" customFormat="1" ht="11.25" customHeight="1">
      <c r="A37" s="34" t="s">
        <v>28</v>
      </c>
      <c r="B37" s="35"/>
      <c r="C37" s="36">
        <v>189</v>
      </c>
      <c r="D37" s="36">
        <v>136</v>
      </c>
      <c r="E37" s="36">
        <v>585</v>
      </c>
      <c r="F37" s="37">
        <v>430.1470588235294</v>
      </c>
      <c r="G37" s="38"/>
      <c r="H37" s="129">
        <v>0.249</v>
      </c>
      <c r="I37" s="130">
        <v>0.147</v>
      </c>
      <c r="J37" s="130">
        <v>0.828</v>
      </c>
      <c r="K37" s="39">
        <v>563.265306122449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141</v>
      </c>
      <c r="D41" s="28">
        <v>99</v>
      </c>
      <c r="E41" s="28">
        <v>87</v>
      </c>
      <c r="F41" s="29"/>
      <c r="G41" s="29"/>
      <c r="H41" s="128">
        <v>0.206</v>
      </c>
      <c r="I41" s="128">
        <v>0.073</v>
      </c>
      <c r="J41" s="128">
        <v>0.026</v>
      </c>
      <c r="K41" s="30"/>
    </row>
    <row r="42" spans="1:11" s="31" customFormat="1" ht="11.25" customHeight="1">
      <c r="A42" s="33" t="s">
        <v>31</v>
      </c>
      <c r="B42" s="27"/>
      <c r="C42" s="28">
        <v>5603</v>
      </c>
      <c r="D42" s="28">
        <v>5505</v>
      </c>
      <c r="E42" s="28">
        <v>5846</v>
      </c>
      <c r="F42" s="29"/>
      <c r="G42" s="29"/>
      <c r="H42" s="128">
        <v>10.728</v>
      </c>
      <c r="I42" s="128">
        <v>7.284</v>
      </c>
      <c r="J42" s="128">
        <v>5.971</v>
      </c>
      <c r="K42" s="30"/>
    </row>
    <row r="43" spans="1:11" s="31" customFormat="1" ht="11.25" customHeight="1">
      <c r="A43" s="33" t="s">
        <v>32</v>
      </c>
      <c r="B43" s="27"/>
      <c r="C43" s="28">
        <v>1494</v>
      </c>
      <c r="D43" s="28">
        <v>1552</v>
      </c>
      <c r="E43" s="28">
        <v>1789</v>
      </c>
      <c r="F43" s="29"/>
      <c r="G43" s="29"/>
      <c r="H43" s="128">
        <v>1.536</v>
      </c>
      <c r="I43" s="128">
        <v>1.299</v>
      </c>
      <c r="J43" s="128">
        <v>0.765</v>
      </c>
      <c r="K43" s="30"/>
    </row>
    <row r="44" spans="1:11" s="31" customFormat="1" ht="11.25" customHeight="1">
      <c r="A44" s="33" t="s">
        <v>33</v>
      </c>
      <c r="B44" s="27"/>
      <c r="C44" s="28">
        <v>9570</v>
      </c>
      <c r="D44" s="28">
        <v>10159</v>
      </c>
      <c r="E44" s="28">
        <v>11645</v>
      </c>
      <c r="F44" s="29"/>
      <c r="G44" s="29"/>
      <c r="H44" s="128">
        <v>18.113</v>
      </c>
      <c r="I44" s="128">
        <v>12.514</v>
      </c>
      <c r="J44" s="128">
        <v>4.804</v>
      </c>
      <c r="K44" s="30"/>
    </row>
    <row r="45" spans="1:11" s="31" customFormat="1" ht="11.25" customHeight="1">
      <c r="A45" s="33" t="s">
        <v>34</v>
      </c>
      <c r="B45" s="27"/>
      <c r="C45" s="28">
        <v>1282</v>
      </c>
      <c r="D45" s="28">
        <v>1380</v>
      </c>
      <c r="E45" s="28">
        <v>2094</v>
      </c>
      <c r="F45" s="29"/>
      <c r="G45" s="29"/>
      <c r="H45" s="128">
        <v>1.523</v>
      </c>
      <c r="I45" s="128">
        <v>1.49</v>
      </c>
      <c r="J45" s="128">
        <v>1.839</v>
      </c>
      <c r="K45" s="30"/>
    </row>
    <row r="46" spans="1:11" s="31" customFormat="1" ht="11.25" customHeight="1">
      <c r="A46" s="33" t="s">
        <v>35</v>
      </c>
      <c r="B46" s="27"/>
      <c r="C46" s="28">
        <v>4788</v>
      </c>
      <c r="D46" s="28">
        <v>4140</v>
      </c>
      <c r="E46" s="28">
        <v>4734</v>
      </c>
      <c r="F46" s="29"/>
      <c r="G46" s="29"/>
      <c r="H46" s="128">
        <v>5.336</v>
      </c>
      <c r="I46" s="128">
        <v>4.179</v>
      </c>
      <c r="J46" s="128">
        <v>2.92</v>
      </c>
      <c r="K46" s="30"/>
    </row>
    <row r="47" spans="1:11" s="31" customFormat="1" ht="11.25" customHeight="1">
      <c r="A47" s="33" t="s">
        <v>36</v>
      </c>
      <c r="B47" s="27"/>
      <c r="C47" s="28">
        <v>430</v>
      </c>
      <c r="D47" s="28">
        <v>437</v>
      </c>
      <c r="E47" s="28">
        <v>709</v>
      </c>
      <c r="F47" s="29"/>
      <c r="G47" s="29"/>
      <c r="H47" s="128">
        <v>0.569</v>
      </c>
      <c r="I47" s="128">
        <v>0.663</v>
      </c>
      <c r="J47" s="128">
        <v>0.623</v>
      </c>
      <c r="K47" s="30"/>
    </row>
    <row r="48" spans="1:11" s="31" customFormat="1" ht="11.25" customHeight="1">
      <c r="A48" s="33" t="s">
        <v>37</v>
      </c>
      <c r="B48" s="27"/>
      <c r="C48" s="28">
        <v>5000</v>
      </c>
      <c r="D48" s="28">
        <v>5740</v>
      </c>
      <c r="E48" s="28">
        <v>4583</v>
      </c>
      <c r="F48" s="29"/>
      <c r="G48" s="29"/>
      <c r="H48" s="128">
        <v>7.5</v>
      </c>
      <c r="I48" s="128">
        <v>5.74</v>
      </c>
      <c r="J48" s="128">
        <v>2.292</v>
      </c>
      <c r="K48" s="30"/>
    </row>
    <row r="49" spans="1:11" s="31" customFormat="1" ht="11.25" customHeight="1">
      <c r="A49" s="33" t="s">
        <v>38</v>
      </c>
      <c r="B49" s="27"/>
      <c r="C49" s="28">
        <v>3569</v>
      </c>
      <c r="D49" s="28">
        <v>3405</v>
      </c>
      <c r="E49" s="28">
        <v>3919</v>
      </c>
      <c r="F49" s="29"/>
      <c r="G49" s="29"/>
      <c r="H49" s="128">
        <v>3.544</v>
      </c>
      <c r="I49" s="128">
        <v>1.171</v>
      </c>
      <c r="J49" s="128">
        <v>2.065</v>
      </c>
      <c r="K49" s="30"/>
    </row>
    <row r="50" spans="1:11" s="22" customFormat="1" ht="11.25" customHeight="1">
      <c r="A50" s="40" t="s">
        <v>39</v>
      </c>
      <c r="B50" s="35"/>
      <c r="C50" s="36">
        <v>31877</v>
      </c>
      <c r="D50" s="36">
        <v>32417</v>
      </c>
      <c r="E50" s="36">
        <v>35406</v>
      </c>
      <c r="F50" s="37">
        <v>109.22047074066076</v>
      </c>
      <c r="G50" s="38"/>
      <c r="H50" s="129">
        <v>49.055</v>
      </c>
      <c r="I50" s="130">
        <v>34.413</v>
      </c>
      <c r="J50" s="130">
        <v>21.305000000000003</v>
      </c>
      <c r="K50" s="39">
        <v>61.90974341092031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715</v>
      </c>
      <c r="D52" s="36">
        <v>722</v>
      </c>
      <c r="E52" s="36">
        <v>1123</v>
      </c>
      <c r="F52" s="37">
        <v>155.54016620498615</v>
      </c>
      <c r="G52" s="38"/>
      <c r="H52" s="129">
        <v>0.893</v>
      </c>
      <c r="I52" s="130">
        <v>0.893</v>
      </c>
      <c r="J52" s="130">
        <v>1.134</v>
      </c>
      <c r="K52" s="39">
        <v>126.98768197088465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5252</v>
      </c>
      <c r="D54" s="28">
        <v>6700</v>
      </c>
      <c r="E54" s="28">
        <v>5606</v>
      </c>
      <c r="F54" s="29"/>
      <c r="G54" s="29"/>
      <c r="H54" s="128">
        <v>7.118</v>
      </c>
      <c r="I54" s="128">
        <v>7.88</v>
      </c>
      <c r="J54" s="128">
        <v>4.7</v>
      </c>
      <c r="K54" s="30"/>
    </row>
    <row r="55" spans="1:11" s="31" customFormat="1" ht="11.25" customHeight="1">
      <c r="A55" s="33" t="s">
        <v>42</v>
      </c>
      <c r="B55" s="27"/>
      <c r="C55" s="28">
        <v>3387</v>
      </c>
      <c r="D55" s="28">
        <v>3657</v>
      </c>
      <c r="E55" s="28">
        <v>3650</v>
      </c>
      <c r="F55" s="29"/>
      <c r="G55" s="29"/>
      <c r="H55" s="128">
        <v>4.409</v>
      </c>
      <c r="I55" s="128">
        <v>3.805</v>
      </c>
      <c r="J55" s="128">
        <v>3.825</v>
      </c>
      <c r="K55" s="30"/>
    </row>
    <row r="56" spans="1:11" s="31" customFormat="1" ht="11.25" customHeight="1">
      <c r="A56" s="33" t="s">
        <v>43</v>
      </c>
      <c r="B56" s="27"/>
      <c r="C56" s="28">
        <v>7521</v>
      </c>
      <c r="D56" s="28">
        <v>8005</v>
      </c>
      <c r="E56" s="28">
        <v>7550</v>
      </c>
      <c r="F56" s="29"/>
      <c r="G56" s="29"/>
      <c r="H56" s="128">
        <v>8.609</v>
      </c>
      <c r="I56" s="128">
        <v>7.415</v>
      </c>
      <c r="J56" s="128">
        <v>5.75</v>
      </c>
      <c r="K56" s="30"/>
    </row>
    <row r="57" spans="1:11" s="31" customFormat="1" ht="11.25" customHeight="1">
      <c r="A57" s="33" t="s">
        <v>44</v>
      </c>
      <c r="B57" s="27"/>
      <c r="C57" s="28">
        <v>3650</v>
      </c>
      <c r="D57" s="28">
        <v>4031</v>
      </c>
      <c r="E57" s="28">
        <v>3598</v>
      </c>
      <c r="F57" s="29"/>
      <c r="G57" s="29"/>
      <c r="H57" s="128">
        <v>7.3</v>
      </c>
      <c r="I57" s="128">
        <v>3.669</v>
      </c>
      <c r="J57" s="128">
        <v>3.089</v>
      </c>
      <c r="K57" s="30"/>
    </row>
    <row r="58" spans="1:11" s="31" customFormat="1" ht="11.25" customHeight="1">
      <c r="A58" s="33" t="s">
        <v>45</v>
      </c>
      <c r="B58" s="27"/>
      <c r="C58" s="28">
        <v>5339</v>
      </c>
      <c r="D58" s="28">
        <v>5207</v>
      </c>
      <c r="E58" s="28">
        <v>4933</v>
      </c>
      <c r="F58" s="29"/>
      <c r="G58" s="29"/>
      <c r="H58" s="128">
        <v>8.251</v>
      </c>
      <c r="I58" s="128">
        <v>5.205</v>
      </c>
      <c r="J58" s="128">
        <v>3.174</v>
      </c>
      <c r="K58" s="30"/>
    </row>
    <row r="59" spans="1:11" s="22" customFormat="1" ht="11.25" customHeight="1">
      <c r="A59" s="34" t="s">
        <v>46</v>
      </c>
      <c r="B59" s="35"/>
      <c r="C59" s="36">
        <v>25149</v>
      </c>
      <c r="D59" s="36">
        <v>27600</v>
      </c>
      <c r="E59" s="36">
        <v>25337</v>
      </c>
      <c r="F59" s="37">
        <v>91.80072463768116</v>
      </c>
      <c r="G59" s="38"/>
      <c r="H59" s="129">
        <v>35.687000000000005</v>
      </c>
      <c r="I59" s="130">
        <v>27.974000000000004</v>
      </c>
      <c r="J59" s="130">
        <v>20.538</v>
      </c>
      <c r="K59" s="39">
        <v>73.41817401873168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118</v>
      </c>
      <c r="D61" s="28">
        <v>200</v>
      </c>
      <c r="E61" s="28"/>
      <c r="F61" s="29"/>
      <c r="G61" s="29"/>
      <c r="H61" s="128">
        <v>0.124</v>
      </c>
      <c r="I61" s="128">
        <v>0.202</v>
      </c>
      <c r="J61" s="128">
        <v>0.086</v>
      </c>
      <c r="K61" s="30"/>
    </row>
    <row r="62" spans="1:11" s="31" customFormat="1" ht="11.25" customHeight="1">
      <c r="A62" s="33" t="s">
        <v>48</v>
      </c>
      <c r="B62" s="27"/>
      <c r="C62" s="28">
        <v>30</v>
      </c>
      <c r="D62" s="28">
        <v>30</v>
      </c>
      <c r="E62" s="28">
        <v>19</v>
      </c>
      <c r="F62" s="29"/>
      <c r="G62" s="29"/>
      <c r="H62" s="128">
        <v>0.017</v>
      </c>
      <c r="I62" s="128">
        <v>0.017</v>
      </c>
      <c r="J62" s="128">
        <v>0.01</v>
      </c>
      <c r="K62" s="30"/>
    </row>
    <row r="63" spans="1:11" s="31" customFormat="1" ht="11.25" customHeight="1">
      <c r="A63" s="33" t="s">
        <v>49</v>
      </c>
      <c r="B63" s="27"/>
      <c r="C63" s="28">
        <v>186</v>
      </c>
      <c r="D63" s="28">
        <v>185</v>
      </c>
      <c r="E63" s="28">
        <v>171</v>
      </c>
      <c r="F63" s="29"/>
      <c r="G63" s="29"/>
      <c r="H63" s="128">
        <v>0.249</v>
      </c>
      <c r="I63" s="128">
        <v>0.289</v>
      </c>
      <c r="J63" s="128">
        <v>0.286</v>
      </c>
      <c r="K63" s="30"/>
    </row>
    <row r="64" spans="1:11" s="22" customFormat="1" ht="11.25" customHeight="1">
      <c r="A64" s="34" t="s">
        <v>50</v>
      </c>
      <c r="B64" s="35"/>
      <c r="C64" s="36">
        <v>334</v>
      </c>
      <c r="D64" s="36">
        <v>415</v>
      </c>
      <c r="E64" s="36">
        <v>190</v>
      </c>
      <c r="F64" s="37">
        <v>45.78313253012048</v>
      </c>
      <c r="G64" s="38"/>
      <c r="H64" s="129">
        <v>0.39</v>
      </c>
      <c r="I64" s="130">
        <v>0.508</v>
      </c>
      <c r="J64" s="130">
        <v>0.38199999999999995</v>
      </c>
      <c r="K64" s="39">
        <v>75.19685039370077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112</v>
      </c>
      <c r="D66" s="36">
        <v>38</v>
      </c>
      <c r="E66" s="36">
        <v>129</v>
      </c>
      <c r="F66" s="37">
        <v>339.4736842105263</v>
      </c>
      <c r="G66" s="38"/>
      <c r="H66" s="129">
        <v>0.241</v>
      </c>
      <c r="I66" s="130">
        <v>0.057</v>
      </c>
      <c r="J66" s="130">
        <v>0.165</v>
      </c>
      <c r="K66" s="39">
        <v>289.4736842105263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402</v>
      </c>
      <c r="D68" s="28">
        <v>255</v>
      </c>
      <c r="E68" s="28">
        <v>200</v>
      </c>
      <c r="F68" s="29"/>
      <c r="G68" s="29"/>
      <c r="H68" s="128">
        <v>0.4</v>
      </c>
      <c r="I68" s="128">
        <v>0.2</v>
      </c>
      <c r="J68" s="128">
        <v>0.22</v>
      </c>
      <c r="K68" s="30"/>
    </row>
    <row r="69" spans="1:11" s="31" customFormat="1" ht="11.25" customHeight="1">
      <c r="A69" s="33" t="s">
        <v>53</v>
      </c>
      <c r="B69" s="27"/>
      <c r="C69" s="28">
        <v>309</v>
      </c>
      <c r="D69" s="28">
        <v>35</v>
      </c>
      <c r="E69" s="28">
        <v>50</v>
      </c>
      <c r="F69" s="29"/>
      <c r="G69" s="29"/>
      <c r="H69" s="128">
        <v>0.291</v>
      </c>
      <c r="I69" s="128">
        <v>0.03</v>
      </c>
      <c r="J69" s="128">
        <v>0.045</v>
      </c>
      <c r="K69" s="30"/>
    </row>
    <row r="70" spans="1:11" s="22" customFormat="1" ht="11.25" customHeight="1">
      <c r="A70" s="34" t="s">
        <v>54</v>
      </c>
      <c r="B70" s="35"/>
      <c r="C70" s="36">
        <v>711</v>
      </c>
      <c r="D70" s="36">
        <v>290</v>
      </c>
      <c r="E70" s="36">
        <v>250</v>
      </c>
      <c r="F70" s="37">
        <v>86.20689655172414</v>
      </c>
      <c r="G70" s="38"/>
      <c r="H70" s="129">
        <v>0.6910000000000001</v>
      </c>
      <c r="I70" s="130">
        <v>0.23</v>
      </c>
      <c r="J70" s="130">
        <v>0.265</v>
      </c>
      <c r="K70" s="39">
        <v>115.21739130434783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119</v>
      </c>
      <c r="D72" s="28">
        <v>155</v>
      </c>
      <c r="E72" s="28">
        <v>130</v>
      </c>
      <c r="F72" s="29"/>
      <c r="G72" s="29"/>
      <c r="H72" s="128">
        <v>0.154</v>
      </c>
      <c r="I72" s="128">
        <v>0.186</v>
      </c>
      <c r="J72" s="128">
        <v>0.063</v>
      </c>
      <c r="K72" s="30"/>
    </row>
    <row r="73" spans="1:11" s="31" customFormat="1" ht="11.25" customHeight="1">
      <c r="A73" s="33" t="s">
        <v>56</v>
      </c>
      <c r="B73" s="27"/>
      <c r="C73" s="28">
        <v>1403</v>
      </c>
      <c r="D73" s="28">
        <v>1040</v>
      </c>
      <c r="E73" s="28">
        <v>942</v>
      </c>
      <c r="F73" s="29"/>
      <c r="G73" s="29"/>
      <c r="H73" s="128">
        <v>0.703</v>
      </c>
      <c r="I73" s="128">
        <v>1.04</v>
      </c>
      <c r="J73" s="128">
        <v>1.27</v>
      </c>
      <c r="K73" s="30"/>
    </row>
    <row r="74" spans="1:11" s="31" customFormat="1" ht="11.25" customHeight="1">
      <c r="A74" s="33" t="s">
        <v>57</v>
      </c>
      <c r="B74" s="27"/>
      <c r="C74" s="28">
        <v>234</v>
      </c>
      <c r="D74" s="28">
        <v>405</v>
      </c>
      <c r="E74" s="28">
        <v>145</v>
      </c>
      <c r="F74" s="29"/>
      <c r="G74" s="29"/>
      <c r="H74" s="128">
        <v>0.513</v>
      </c>
      <c r="I74" s="128">
        <v>0.467</v>
      </c>
      <c r="J74" s="128">
        <v>0.144</v>
      </c>
      <c r="K74" s="30"/>
    </row>
    <row r="75" spans="1:11" s="31" customFormat="1" ht="11.25" customHeight="1">
      <c r="A75" s="33" t="s">
        <v>58</v>
      </c>
      <c r="B75" s="27"/>
      <c r="C75" s="28">
        <v>1482</v>
      </c>
      <c r="D75" s="28">
        <v>1808</v>
      </c>
      <c r="E75" s="28">
        <v>1448</v>
      </c>
      <c r="F75" s="29"/>
      <c r="G75" s="29"/>
      <c r="H75" s="128">
        <v>1.315</v>
      </c>
      <c r="I75" s="128">
        <v>1.43</v>
      </c>
      <c r="J75" s="128">
        <v>0.912</v>
      </c>
      <c r="K75" s="30"/>
    </row>
    <row r="76" spans="1:11" s="31" customFormat="1" ht="11.25" customHeight="1">
      <c r="A76" s="33" t="s">
        <v>59</v>
      </c>
      <c r="B76" s="27"/>
      <c r="C76" s="28">
        <v>125</v>
      </c>
      <c r="D76" s="28">
        <v>60</v>
      </c>
      <c r="E76" s="28">
        <v>35</v>
      </c>
      <c r="F76" s="29"/>
      <c r="G76" s="29"/>
      <c r="H76" s="128">
        <v>0.118</v>
      </c>
      <c r="I76" s="128">
        <v>0.065</v>
      </c>
      <c r="J76" s="128">
        <v>0.032</v>
      </c>
      <c r="K76" s="30"/>
    </row>
    <row r="77" spans="1:11" s="31" customFormat="1" ht="11.25" customHeight="1">
      <c r="A77" s="33" t="s">
        <v>60</v>
      </c>
      <c r="B77" s="27"/>
      <c r="C77" s="28">
        <v>51</v>
      </c>
      <c r="D77" s="28">
        <v>116</v>
      </c>
      <c r="E77" s="28">
        <v>193</v>
      </c>
      <c r="F77" s="29"/>
      <c r="G77" s="29"/>
      <c r="H77" s="128">
        <v>0.047</v>
      </c>
      <c r="I77" s="128">
        <v>0.116</v>
      </c>
      <c r="J77" s="128">
        <v>0.175</v>
      </c>
      <c r="K77" s="30"/>
    </row>
    <row r="78" spans="1:11" s="31" customFormat="1" ht="11.25" customHeight="1">
      <c r="A78" s="33" t="s">
        <v>61</v>
      </c>
      <c r="B78" s="27"/>
      <c r="C78" s="28">
        <v>2777</v>
      </c>
      <c r="D78" s="28">
        <v>3090</v>
      </c>
      <c r="E78" s="28">
        <v>3000</v>
      </c>
      <c r="F78" s="29"/>
      <c r="G78" s="29"/>
      <c r="H78" s="128">
        <v>3.698</v>
      </c>
      <c r="I78" s="128">
        <v>4.017</v>
      </c>
      <c r="J78" s="128">
        <v>3.3</v>
      </c>
      <c r="K78" s="30"/>
    </row>
    <row r="79" spans="1:11" s="31" customFormat="1" ht="11.25" customHeight="1">
      <c r="A79" s="33" t="s">
        <v>62</v>
      </c>
      <c r="B79" s="27"/>
      <c r="C79" s="28">
        <v>1229</v>
      </c>
      <c r="D79" s="28">
        <v>1115</v>
      </c>
      <c r="E79" s="28">
        <v>840</v>
      </c>
      <c r="F79" s="29"/>
      <c r="G79" s="29"/>
      <c r="H79" s="128">
        <v>0.818</v>
      </c>
      <c r="I79" s="128">
        <v>1.227</v>
      </c>
      <c r="J79" s="128">
        <v>0.924</v>
      </c>
      <c r="K79" s="30"/>
    </row>
    <row r="80" spans="1:11" s="22" customFormat="1" ht="11.25" customHeight="1">
      <c r="A80" s="40" t="s">
        <v>63</v>
      </c>
      <c r="B80" s="35"/>
      <c r="C80" s="36">
        <v>7420</v>
      </c>
      <c r="D80" s="36">
        <v>7789</v>
      </c>
      <c r="E80" s="36">
        <v>6733</v>
      </c>
      <c r="F80" s="37">
        <v>86.44241879573758</v>
      </c>
      <c r="G80" s="38"/>
      <c r="H80" s="129">
        <v>7.366</v>
      </c>
      <c r="I80" s="130">
        <v>8.548</v>
      </c>
      <c r="J80" s="130">
        <v>6.819999999999999</v>
      </c>
      <c r="K80" s="39">
        <v>79.78474496958351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</v>
      </c>
      <c r="D82" s="28"/>
      <c r="E82" s="28"/>
      <c r="F82" s="29"/>
      <c r="G82" s="29"/>
      <c r="H82" s="128">
        <v>0.001</v>
      </c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>
        <v>4</v>
      </c>
      <c r="D83" s="28">
        <v>4</v>
      </c>
      <c r="E83" s="28">
        <v>4</v>
      </c>
      <c r="F83" s="29"/>
      <c r="G83" s="29"/>
      <c r="H83" s="128">
        <v>0.002</v>
      </c>
      <c r="I83" s="128">
        <v>0.002</v>
      </c>
      <c r="J83" s="128">
        <v>0.002</v>
      </c>
      <c r="K83" s="30"/>
    </row>
    <row r="84" spans="1:11" s="22" customFormat="1" ht="11.25" customHeight="1">
      <c r="A84" s="34" t="s">
        <v>66</v>
      </c>
      <c r="B84" s="35"/>
      <c r="C84" s="36">
        <v>5</v>
      </c>
      <c r="D84" s="36">
        <v>4</v>
      </c>
      <c r="E84" s="36">
        <v>4</v>
      </c>
      <c r="F84" s="37">
        <v>100</v>
      </c>
      <c r="G84" s="38"/>
      <c r="H84" s="129">
        <v>0.003</v>
      </c>
      <c r="I84" s="130">
        <v>0.002</v>
      </c>
      <c r="J84" s="130">
        <v>0.002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82580</v>
      </c>
      <c r="D87" s="47">
        <v>79792</v>
      </c>
      <c r="E87" s="47">
        <v>80607</v>
      </c>
      <c r="F87" s="48">
        <f>IF(D87&gt;0,100*E87/D87,0)</f>
        <v>101.02140565470222</v>
      </c>
      <c r="G87" s="38"/>
      <c r="H87" s="133">
        <v>112.40300000000002</v>
      </c>
      <c r="I87" s="127">
        <v>84.094</v>
      </c>
      <c r="J87" s="127">
        <v>61.64</v>
      </c>
      <c r="K87" s="48">
        <f>IF(I87&gt;0,100*J87/I87,0)</f>
        <v>73.298927390777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3">
      <selection activeCell="L53" sqref="L53"/>
    </sheetView>
  </sheetViews>
  <sheetFormatPr defaultColWidth="11.421875" defaultRowHeight="15"/>
  <cols>
    <col min="1" max="4" width="11.421875" style="90" customWidth="1"/>
    <col min="5" max="5" width="1.8515625" style="90" customWidth="1"/>
    <col min="6" max="16384" width="11.421875" style="90" customWidth="1"/>
  </cols>
  <sheetData>
    <row r="1" spans="1:9" ht="12.75">
      <c r="A1" s="89"/>
      <c r="B1" s="89"/>
      <c r="C1" s="89"/>
      <c r="D1" s="89"/>
      <c r="E1" s="89"/>
      <c r="F1" s="89"/>
      <c r="G1" s="89"/>
      <c r="H1" s="89"/>
      <c r="I1" s="89"/>
    </row>
    <row r="2" spans="1:9" ht="12.75">
      <c r="A2" s="89"/>
      <c r="B2" s="89"/>
      <c r="C2" s="89"/>
      <c r="D2" s="89"/>
      <c r="E2" s="89"/>
      <c r="F2" s="89"/>
      <c r="G2" s="89"/>
      <c r="H2" s="89"/>
      <c r="I2" s="89"/>
    </row>
    <row r="3" spans="1:9" ht="15.75">
      <c r="A3" s="159" t="s">
        <v>245</v>
      </c>
      <c r="B3" s="159"/>
      <c r="C3" s="159"/>
      <c r="D3" s="159"/>
      <c r="E3" s="159"/>
      <c r="F3" s="159"/>
      <c r="G3" s="159"/>
      <c r="H3" s="159"/>
      <c r="I3" s="159"/>
    </row>
    <row r="4" spans="1:9" ht="12.75">
      <c r="A4" s="89"/>
      <c r="B4" s="89"/>
      <c r="C4" s="89"/>
      <c r="D4" s="89"/>
      <c r="E4" s="89"/>
      <c r="F4" s="89"/>
      <c r="G4" s="89"/>
      <c r="H4" s="89"/>
      <c r="I4" s="89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89"/>
      <c r="B6" s="89"/>
      <c r="C6" s="89"/>
      <c r="D6" s="89"/>
      <c r="E6" s="89"/>
      <c r="F6" s="89"/>
      <c r="G6" s="89"/>
      <c r="H6" s="89"/>
      <c r="I6" s="89"/>
    </row>
    <row r="7" spans="1:9" ht="12.75">
      <c r="A7" s="91" t="s">
        <v>246</v>
      </c>
      <c r="B7" s="92"/>
      <c r="C7" s="92"/>
      <c r="D7" s="93"/>
      <c r="E7" s="93"/>
      <c r="F7" s="93"/>
      <c r="G7" s="93"/>
      <c r="H7" s="93"/>
      <c r="I7" s="93"/>
    </row>
    <row r="8" spans="1:9" ht="12.75">
      <c r="A8" s="89"/>
      <c r="B8" s="89"/>
      <c r="C8" s="89"/>
      <c r="D8" s="89"/>
      <c r="E8" s="89"/>
      <c r="F8" s="89"/>
      <c r="G8" s="89"/>
      <c r="H8" s="89"/>
      <c r="I8" s="89"/>
    </row>
    <row r="9" spans="1:9" ht="12.75">
      <c r="A9" s="94" t="s">
        <v>247</v>
      </c>
      <c r="B9" s="89"/>
      <c r="C9" s="89"/>
      <c r="D9" s="89"/>
      <c r="E9" s="89"/>
      <c r="F9" s="89"/>
      <c r="G9" s="89"/>
      <c r="H9" s="89"/>
      <c r="I9" s="89"/>
    </row>
    <row r="10" spans="1:9" ht="12.75">
      <c r="A10" s="89"/>
      <c r="B10" s="89"/>
      <c r="C10" s="89"/>
      <c r="D10" s="89"/>
      <c r="E10" s="89"/>
      <c r="F10" s="89"/>
      <c r="G10" s="89"/>
      <c r="H10" s="89"/>
      <c r="I10" s="89"/>
    </row>
    <row r="11" spans="1:9" ht="12.75">
      <c r="A11" s="95"/>
      <c r="B11" s="96"/>
      <c r="C11" s="96"/>
      <c r="D11" s="97" t="s">
        <v>248</v>
      </c>
      <c r="E11" s="93"/>
      <c r="F11" s="95"/>
      <c r="G11" s="96"/>
      <c r="H11" s="96"/>
      <c r="I11" s="97" t="s">
        <v>248</v>
      </c>
    </row>
    <row r="12" spans="1:9" ht="12.75">
      <c r="A12" s="98"/>
      <c r="B12" s="99"/>
      <c r="C12" s="99"/>
      <c r="D12" s="100"/>
      <c r="E12" s="93"/>
      <c r="F12" s="98"/>
      <c r="G12" s="99"/>
      <c r="H12" s="99"/>
      <c r="I12" s="100"/>
    </row>
    <row r="13" spans="1:9" ht="5.25" customHeight="1">
      <c r="A13" s="101"/>
      <c r="B13" s="102"/>
      <c r="C13" s="102"/>
      <c r="D13" s="103"/>
      <c r="E13" s="93"/>
      <c r="F13" s="101"/>
      <c r="G13" s="102"/>
      <c r="H13" s="102"/>
      <c r="I13" s="103"/>
    </row>
    <row r="14" spans="1:9" ht="12.75">
      <c r="A14" s="98" t="s">
        <v>249</v>
      </c>
      <c r="B14" s="99"/>
      <c r="C14" s="99"/>
      <c r="D14" s="100">
        <v>9</v>
      </c>
      <c r="E14" s="93"/>
      <c r="F14" s="98" t="s">
        <v>281</v>
      </c>
      <c r="G14" s="99"/>
      <c r="H14" s="99"/>
      <c r="I14" s="100">
        <v>41</v>
      </c>
    </row>
    <row r="15" spans="1:9" ht="5.25" customHeight="1">
      <c r="A15" s="101"/>
      <c r="B15" s="102"/>
      <c r="C15" s="102"/>
      <c r="D15" s="103"/>
      <c r="E15" s="93"/>
      <c r="F15" s="101"/>
      <c r="G15" s="102"/>
      <c r="H15" s="102"/>
      <c r="I15" s="103"/>
    </row>
    <row r="16" spans="1:9" ht="12.75">
      <c r="A16" s="98" t="s">
        <v>250</v>
      </c>
      <c r="B16" s="99"/>
      <c r="C16" s="99"/>
      <c r="D16" s="100">
        <v>10</v>
      </c>
      <c r="E16" s="93"/>
      <c r="F16" s="98" t="s">
        <v>282</v>
      </c>
      <c r="G16" s="99"/>
      <c r="H16" s="99"/>
      <c r="I16" s="100">
        <v>42</v>
      </c>
    </row>
    <row r="17" spans="1:9" ht="5.25" customHeight="1">
      <c r="A17" s="101"/>
      <c r="B17" s="102"/>
      <c r="C17" s="102"/>
      <c r="D17" s="103"/>
      <c r="E17" s="93"/>
      <c r="F17" s="101"/>
      <c r="G17" s="102"/>
      <c r="H17" s="102"/>
      <c r="I17" s="103"/>
    </row>
    <row r="18" spans="1:9" ht="12.75">
      <c r="A18" s="98" t="s">
        <v>251</v>
      </c>
      <c r="B18" s="99"/>
      <c r="C18" s="99"/>
      <c r="D18" s="100">
        <v>11</v>
      </c>
      <c r="E18" s="93"/>
      <c r="F18" s="98" t="s">
        <v>283</v>
      </c>
      <c r="G18" s="99"/>
      <c r="H18" s="99"/>
      <c r="I18" s="100">
        <v>43</v>
      </c>
    </row>
    <row r="19" spans="1:9" ht="5.25" customHeight="1">
      <c r="A19" s="101"/>
      <c r="B19" s="102"/>
      <c r="C19" s="102"/>
      <c r="D19" s="103"/>
      <c r="E19" s="93"/>
      <c r="F19" s="101"/>
      <c r="G19" s="102"/>
      <c r="H19" s="102"/>
      <c r="I19" s="103"/>
    </row>
    <row r="20" spans="1:9" ht="12.75">
      <c r="A20" s="98" t="s">
        <v>252</v>
      </c>
      <c r="B20" s="99"/>
      <c r="C20" s="99"/>
      <c r="D20" s="100">
        <v>12</v>
      </c>
      <c r="E20" s="93"/>
      <c r="F20" s="98" t="s">
        <v>284</v>
      </c>
      <c r="G20" s="99"/>
      <c r="H20" s="99"/>
      <c r="I20" s="100">
        <v>44</v>
      </c>
    </row>
    <row r="21" spans="1:9" ht="5.25" customHeight="1">
      <c r="A21" s="101"/>
      <c r="B21" s="102"/>
      <c r="C21" s="102"/>
      <c r="D21" s="103"/>
      <c r="E21" s="93"/>
      <c r="F21" s="101"/>
      <c r="G21" s="102"/>
      <c r="H21" s="102"/>
      <c r="I21" s="103"/>
    </row>
    <row r="22" spans="1:9" ht="12.75">
      <c r="A22" s="98" t="s">
        <v>253</v>
      </c>
      <c r="B22" s="99"/>
      <c r="C22" s="99"/>
      <c r="D22" s="100">
        <v>13</v>
      </c>
      <c r="E22" s="93"/>
      <c r="F22" s="98" t="s">
        <v>285</v>
      </c>
      <c r="G22" s="99"/>
      <c r="H22" s="99"/>
      <c r="I22" s="100">
        <v>45</v>
      </c>
    </row>
    <row r="23" spans="1:9" ht="5.25" customHeight="1">
      <c r="A23" s="101"/>
      <c r="B23" s="102"/>
      <c r="C23" s="102"/>
      <c r="D23" s="103"/>
      <c r="E23" s="93"/>
      <c r="F23" s="101"/>
      <c r="G23" s="102"/>
      <c r="H23" s="102"/>
      <c r="I23" s="103"/>
    </row>
    <row r="24" spans="1:9" ht="12.75">
      <c r="A24" s="98" t="s">
        <v>254</v>
      </c>
      <c r="B24" s="99"/>
      <c r="C24" s="99"/>
      <c r="D24" s="100">
        <v>14</v>
      </c>
      <c r="E24" s="93"/>
      <c r="F24" s="98" t="s">
        <v>286</v>
      </c>
      <c r="G24" s="99"/>
      <c r="H24" s="99"/>
      <c r="I24" s="100">
        <v>46</v>
      </c>
    </row>
    <row r="25" spans="1:9" ht="5.25" customHeight="1">
      <c r="A25" s="101"/>
      <c r="B25" s="102"/>
      <c r="C25" s="102"/>
      <c r="D25" s="103"/>
      <c r="E25" s="93"/>
      <c r="F25" s="101"/>
      <c r="G25" s="102"/>
      <c r="H25" s="102"/>
      <c r="I25" s="103"/>
    </row>
    <row r="26" spans="1:9" ht="12.75">
      <c r="A26" s="98" t="s">
        <v>255</v>
      </c>
      <c r="B26" s="99"/>
      <c r="C26" s="99"/>
      <c r="D26" s="100">
        <v>15</v>
      </c>
      <c r="E26" s="93"/>
      <c r="F26" s="98" t="s">
        <v>287</v>
      </c>
      <c r="G26" s="99"/>
      <c r="H26" s="99"/>
      <c r="I26" s="100">
        <v>47</v>
      </c>
    </row>
    <row r="27" spans="1:9" ht="5.25" customHeight="1">
      <c r="A27" s="101"/>
      <c r="B27" s="102"/>
      <c r="C27" s="102"/>
      <c r="D27" s="103"/>
      <c r="E27" s="93"/>
      <c r="F27" s="101"/>
      <c r="G27" s="102"/>
      <c r="H27" s="102"/>
      <c r="I27" s="103"/>
    </row>
    <row r="28" spans="1:9" ht="12.75">
      <c r="A28" s="98" t="s">
        <v>256</v>
      </c>
      <c r="B28" s="99"/>
      <c r="C28" s="99"/>
      <c r="D28" s="100">
        <v>16</v>
      </c>
      <c r="E28" s="93"/>
      <c r="F28" s="98" t="s">
        <v>288</v>
      </c>
      <c r="G28" s="99"/>
      <c r="H28" s="99"/>
      <c r="I28" s="100">
        <v>48</v>
      </c>
    </row>
    <row r="29" spans="1:9" ht="5.25" customHeight="1">
      <c r="A29" s="101"/>
      <c r="B29" s="102"/>
      <c r="C29" s="102"/>
      <c r="D29" s="103"/>
      <c r="E29" s="93"/>
      <c r="F29" s="101"/>
      <c r="G29" s="102"/>
      <c r="H29" s="102"/>
      <c r="I29" s="103"/>
    </row>
    <row r="30" spans="1:9" ht="12.75">
      <c r="A30" s="98" t="s">
        <v>257</v>
      </c>
      <c r="B30" s="99"/>
      <c r="C30" s="99"/>
      <c r="D30" s="100">
        <v>17</v>
      </c>
      <c r="E30" s="93"/>
      <c r="F30" s="98" t="s">
        <v>289</v>
      </c>
      <c r="G30" s="99"/>
      <c r="H30" s="99"/>
      <c r="I30" s="100">
        <v>49</v>
      </c>
    </row>
    <row r="31" spans="1:9" ht="5.25" customHeight="1">
      <c r="A31" s="101"/>
      <c r="B31" s="102"/>
      <c r="C31" s="102"/>
      <c r="D31" s="103"/>
      <c r="E31" s="93"/>
      <c r="F31" s="101"/>
      <c r="G31" s="102"/>
      <c r="H31" s="102"/>
      <c r="I31" s="103"/>
    </row>
    <row r="32" spans="1:9" ht="12.75">
      <c r="A32" s="98" t="s">
        <v>258</v>
      </c>
      <c r="B32" s="99"/>
      <c r="C32" s="99"/>
      <c r="D32" s="100">
        <v>18</v>
      </c>
      <c r="E32" s="93"/>
      <c r="F32" s="98" t="s">
        <v>290</v>
      </c>
      <c r="G32" s="99"/>
      <c r="H32" s="99"/>
      <c r="I32" s="100">
        <v>50</v>
      </c>
    </row>
    <row r="33" spans="1:9" ht="5.25" customHeight="1">
      <c r="A33" s="101"/>
      <c r="B33" s="102"/>
      <c r="C33" s="102"/>
      <c r="D33" s="103"/>
      <c r="E33" s="93"/>
      <c r="F33" s="101"/>
      <c r="G33" s="102"/>
      <c r="H33" s="102"/>
      <c r="I33" s="103"/>
    </row>
    <row r="34" spans="1:9" ht="12.75">
      <c r="A34" s="98" t="s">
        <v>259</v>
      </c>
      <c r="B34" s="99"/>
      <c r="C34" s="99"/>
      <c r="D34" s="100">
        <v>19</v>
      </c>
      <c r="E34" s="93"/>
      <c r="F34" s="98" t="s">
        <v>291</v>
      </c>
      <c r="G34" s="99"/>
      <c r="H34" s="99"/>
      <c r="I34" s="100">
        <v>51</v>
      </c>
    </row>
    <row r="35" spans="1:9" ht="5.25" customHeight="1">
      <c r="A35" s="101"/>
      <c r="B35" s="102"/>
      <c r="C35" s="102"/>
      <c r="D35" s="103"/>
      <c r="E35" s="93"/>
      <c r="F35" s="101"/>
      <c r="G35" s="102"/>
      <c r="H35" s="102"/>
      <c r="I35" s="103"/>
    </row>
    <row r="36" spans="1:9" ht="12.75">
      <c r="A36" s="98" t="s">
        <v>260</v>
      </c>
      <c r="B36" s="99"/>
      <c r="C36" s="99"/>
      <c r="D36" s="100">
        <v>20</v>
      </c>
      <c r="E36" s="93"/>
      <c r="F36" s="98" t="s">
        <v>292</v>
      </c>
      <c r="G36" s="99"/>
      <c r="H36" s="99"/>
      <c r="I36" s="100">
        <v>52</v>
      </c>
    </row>
    <row r="37" spans="1:9" ht="5.25" customHeight="1">
      <c r="A37" s="101"/>
      <c r="B37" s="102"/>
      <c r="C37" s="102"/>
      <c r="D37" s="103"/>
      <c r="E37" s="93"/>
      <c r="F37" s="101"/>
      <c r="G37" s="102"/>
      <c r="H37" s="102"/>
      <c r="I37" s="103"/>
    </row>
    <row r="38" spans="1:9" ht="12.75">
      <c r="A38" s="98" t="s">
        <v>261</v>
      </c>
      <c r="B38" s="99"/>
      <c r="C38" s="99"/>
      <c r="D38" s="100">
        <v>21</v>
      </c>
      <c r="E38" s="93"/>
      <c r="F38" s="98" t="s">
        <v>293</v>
      </c>
      <c r="G38" s="99"/>
      <c r="H38" s="99"/>
      <c r="I38" s="100">
        <v>53</v>
      </c>
    </row>
    <row r="39" spans="1:9" ht="5.25" customHeight="1">
      <c r="A39" s="101"/>
      <c r="B39" s="102"/>
      <c r="C39" s="102"/>
      <c r="D39" s="103"/>
      <c r="E39" s="93"/>
      <c r="F39" s="101"/>
      <c r="G39" s="102"/>
      <c r="H39" s="102"/>
      <c r="I39" s="103"/>
    </row>
    <row r="40" spans="1:9" ht="12.75">
      <c r="A40" s="98" t="s">
        <v>262</v>
      </c>
      <c r="B40" s="99"/>
      <c r="C40" s="99"/>
      <c r="D40" s="100">
        <v>22</v>
      </c>
      <c r="E40" s="93"/>
      <c r="F40" s="98" t="s">
        <v>294</v>
      </c>
      <c r="G40" s="99"/>
      <c r="H40" s="99"/>
      <c r="I40" s="100">
        <v>54</v>
      </c>
    </row>
    <row r="41" spans="1:9" ht="5.25" customHeight="1">
      <c r="A41" s="101"/>
      <c r="B41" s="102"/>
      <c r="C41" s="102"/>
      <c r="D41" s="103"/>
      <c r="E41" s="93"/>
      <c r="F41" s="101"/>
      <c r="G41" s="102"/>
      <c r="H41" s="102"/>
      <c r="I41" s="103"/>
    </row>
    <row r="42" spans="1:9" ht="12.75">
      <c r="A42" s="98" t="s">
        <v>263</v>
      </c>
      <c r="B42" s="99"/>
      <c r="C42" s="99"/>
      <c r="D42" s="100">
        <v>23</v>
      </c>
      <c r="E42" s="93"/>
      <c r="F42" s="98" t="s">
        <v>295</v>
      </c>
      <c r="G42" s="99"/>
      <c r="H42" s="99"/>
      <c r="I42" s="100">
        <v>55</v>
      </c>
    </row>
    <row r="43" spans="1:9" ht="5.25" customHeight="1">
      <c r="A43" s="101"/>
      <c r="B43" s="102"/>
      <c r="C43" s="102"/>
      <c r="D43" s="103"/>
      <c r="E43" s="93"/>
      <c r="F43" s="101"/>
      <c r="G43" s="102"/>
      <c r="H43" s="102"/>
      <c r="I43" s="103"/>
    </row>
    <row r="44" spans="1:9" ht="12.75">
      <c r="A44" s="98" t="s">
        <v>264</v>
      </c>
      <c r="B44" s="99"/>
      <c r="C44" s="99"/>
      <c r="D44" s="100">
        <v>24</v>
      </c>
      <c r="E44" s="93"/>
      <c r="F44" s="98" t="s">
        <v>296</v>
      </c>
      <c r="G44" s="99"/>
      <c r="H44" s="99"/>
      <c r="I44" s="100">
        <v>56</v>
      </c>
    </row>
    <row r="45" spans="1:9" ht="5.25" customHeight="1">
      <c r="A45" s="101"/>
      <c r="B45" s="102"/>
      <c r="C45" s="102"/>
      <c r="D45" s="103"/>
      <c r="E45" s="93"/>
      <c r="F45" s="101"/>
      <c r="G45" s="102"/>
      <c r="H45" s="102"/>
      <c r="I45" s="103"/>
    </row>
    <row r="46" spans="1:9" ht="12.75">
      <c r="A46" s="98" t="s">
        <v>265</v>
      </c>
      <c r="B46" s="99"/>
      <c r="C46" s="99"/>
      <c r="D46" s="100">
        <v>25</v>
      </c>
      <c r="E46" s="93"/>
      <c r="F46" s="98" t="s">
        <v>297</v>
      </c>
      <c r="G46" s="99"/>
      <c r="H46" s="99"/>
      <c r="I46" s="100">
        <v>57</v>
      </c>
    </row>
    <row r="47" spans="1:9" ht="5.25" customHeight="1">
      <c r="A47" s="101"/>
      <c r="B47" s="102"/>
      <c r="C47" s="102"/>
      <c r="D47" s="103"/>
      <c r="E47" s="93"/>
      <c r="F47" s="101"/>
      <c r="G47" s="102"/>
      <c r="H47" s="102"/>
      <c r="I47" s="103"/>
    </row>
    <row r="48" spans="1:9" ht="12.75">
      <c r="A48" s="98" t="s">
        <v>266</v>
      </c>
      <c r="B48" s="99"/>
      <c r="C48" s="99"/>
      <c r="D48" s="100">
        <v>26</v>
      </c>
      <c r="E48" s="93"/>
      <c r="F48" s="98" t="s">
        <v>298</v>
      </c>
      <c r="G48" s="99"/>
      <c r="H48" s="99"/>
      <c r="I48" s="100">
        <v>58</v>
      </c>
    </row>
    <row r="49" spans="1:9" ht="5.25" customHeight="1">
      <c r="A49" s="101"/>
      <c r="B49" s="102"/>
      <c r="C49" s="102"/>
      <c r="D49" s="103"/>
      <c r="E49" s="93"/>
      <c r="F49" s="101"/>
      <c r="G49" s="102"/>
      <c r="H49" s="102"/>
      <c r="I49" s="103"/>
    </row>
    <row r="50" spans="1:9" ht="12.75">
      <c r="A50" s="98" t="s">
        <v>267</v>
      </c>
      <c r="B50" s="99"/>
      <c r="C50" s="99"/>
      <c r="D50" s="100">
        <v>27</v>
      </c>
      <c r="E50" s="93"/>
      <c r="F50" s="98" t="s">
        <v>299</v>
      </c>
      <c r="G50" s="99"/>
      <c r="H50" s="99"/>
      <c r="I50" s="100">
        <v>59</v>
      </c>
    </row>
    <row r="51" spans="1:9" ht="5.25" customHeight="1">
      <c r="A51" s="101"/>
      <c r="B51" s="102"/>
      <c r="C51" s="102"/>
      <c r="D51" s="103"/>
      <c r="E51" s="93"/>
      <c r="F51" s="101"/>
      <c r="G51" s="102"/>
      <c r="H51" s="102"/>
      <c r="I51" s="103"/>
    </row>
    <row r="52" spans="1:9" ht="12.75">
      <c r="A52" s="98" t="s">
        <v>268</v>
      </c>
      <c r="B52" s="99"/>
      <c r="C52" s="99"/>
      <c r="D52" s="100">
        <v>28</v>
      </c>
      <c r="E52" s="93"/>
      <c r="F52" s="98" t="s">
        <v>300</v>
      </c>
      <c r="G52" s="99"/>
      <c r="H52" s="99"/>
      <c r="I52" s="100">
        <v>60</v>
      </c>
    </row>
    <row r="53" spans="1:9" ht="5.25" customHeight="1">
      <c r="A53" s="101"/>
      <c r="B53" s="102"/>
      <c r="C53" s="102"/>
      <c r="D53" s="103"/>
      <c r="E53" s="93"/>
      <c r="F53" s="101"/>
      <c r="G53" s="102"/>
      <c r="H53" s="102"/>
      <c r="I53" s="103"/>
    </row>
    <row r="54" spans="1:9" ht="12.75">
      <c r="A54" s="98" t="s">
        <v>269</v>
      </c>
      <c r="B54" s="99"/>
      <c r="C54" s="99"/>
      <c r="D54" s="100">
        <v>29</v>
      </c>
      <c r="E54" s="93"/>
      <c r="F54" s="98" t="s">
        <v>301</v>
      </c>
      <c r="G54" s="99"/>
      <c r="H54" s="99"/>
      <c r="I54" s="100">
        <v>61</v>
      </c>
    </row>
    <row r="55" spans="1:9" ht="5.25" customHeight="1">
      <c r="A55" s="101"/>
      <c r="B55" s="102"/>
      <c r="C55" s="102"/>
      <c r="D55" s="103"/>
      <c r="E55" s="93"/>
      <c r="F55" s="101"/>
      <c r="G55" s="102"/>
      <c r="H55" s="102"/>
      <c r="I55" s="103"/>
    </row>
    <row r="56" spans="1:9" ht="12.75">
      <c r="A56" s="98" t="s">
        <v>270</v>
      </c>
      <c r="B56" s="99"/>
      <c r="C56" s="99"/>
      <c r="D56" s="100">
        <v>30</v>
      </c>
      <c r="E56" s="93"/>
      <c r="F56" s="98" t="s">
        <v>302</v>
      </c>
      <c r="G56" s="99"/>
      <c r="H56" s="99"/>
      <c r="I56" s="100">
        <v>62</v>
      </c>
    </row>
    <row r="57" spans="1:9" ht="5.25" customHeight="1">
      <c r="A57" s="101"/>
      <c r="B57" s="102"/>
      <c r="C57" s="102"/>
      <c r="D57" s="103"/>
      <c r="E57" s="93"/>
      <c r="F57" s="101"/>
      <c r="G57" s="102"/>
      <c r="H57" s="102"/>
      <c r="I57" s="103"/>
    </row>
    <row r="58" spans="1:9" ht="12.75">
      <c r="A58" s="98" t="s">
        <v>271</v>
      </c>
      <c r="B58" s="99"/>
      <c r="C58" s="99"/>
      <c r="D58" s="100">
        <v>31</v>
      </c>
      <c r="E58" s="93"/>
      <c r="F58" s="98" t="s">
        <v>303</v>
      </c>
      <c r="G58" s="99"/>
      <c r="H58" s="99"/>
      <c r="I58" s="100">
        <v>63</v>
      </c>
    </row>
    <row r="59" spans="1:9" ht="5.25" customHeight="1">
      <c r="A59" s="101"/>
      <c r="B59" s="102"/>
      <c r="C59" s="102"/>
      <c r="D59" s="103"/>
      <c r="E59" s="93"/>
      <c r="F59" s="101"/>
      <c r="G59" s="102"/>
      <c r="H59" s="102"/>
      <c r="I59" s="103"/>
    </row>
    <row r="60" spans="1:9" ht="12.75">
      <c r="A60" s="98" t="s">
        <v>272</v>
      </c>
      <c r="B60" s="99"/>
      <c r="C60" s="99"/>
      <c r="D60" s="100">
        <v>32</v>
      </c>
      <c r="E60" s="93"/>
      <c r="F60" s="98" t="s">
        <v>304</v>
      </c>
      <c r="G60" s="99"/>
      <c r="H60" s="99"/>
      <c r="I60" s="100">
        <v>64</v>
      </c>
    </row>
    <row r="61" spans="1:9" ht="5.25" customHeight="1">
      <c r="A61" s="101"/>
      <c r="B61" s="102"/>
      <c r="C61" s="102"/>
      <c r="D61" s="103"/>
      <c r="E61" s="93"/>
      <c r="F61" s="101"/>
      <c r="G61" s="102"/>
      <c r="H61" s="102"/>
      <c r="I61" s="103"/>
    </row>
    <row r="62" spans="1:9" ht="12.75">
      <c r="A62" s="98" t="s">
        <v>273</v>
      </c>
      <c r="B62" s="99"/>
      <c r="C62" s="99"/>
      <c r="D62" s="100">
        <v>33</v>
      </c>
      <c r="E62" s="93"/>
      <c r="F62" s="98" t="s">
        <v>305</v>
      </c>
      <c r="G62" s="99"/>
      <c r="H62" s="99"/>
      <c r="I62" s="100">
        <v>65</v>
      </c>
    </row>
    <row r="63" spans="1:9" ht="5.25" customHeight="1">
      <c r="A63" s="101"/>
      <c r="B63" s="102"/>
      <c r="C63" s="102"/>
      <c r="D63" s="103"/>
      <c r="E63" s="93"/>
      <c r="F63" s="101"/>
      <c r="G63" s="102"/>
      <c r="H63" s="102"/>
      <c r="I63" s="103"/>
    </row>
    <row r="64" spans="1:9" ht="12.75">
      <c r="A64" s="98" t="s">
        <v>274</v>
      </c>
      <c r="B64" s="99"/>
      <c r="C64" s="99"/>
      <c r="D64" s="100">
        <v>34</v>
      </c>
      <c r="E64" s="93"/>
      <c r="F64" s="98" t="s">
        <v>306</v>
      </c>
      <c r="G64" s="99"/>
      <c r="H64" s="99"/>
      <c r="I64" s="100">
        <v>66</v>
      </c>
    </row>
    <row r="65" spans="1:9" ht="5.25" customHeight="1">
      <c r="A65" s="101"/>
      <c r="B65" s="102"/>
      <c r="C65" s="102"/>
      <c r="D65" s="103"/>
      <c r="E65" s="93"/>
      <c r="F65" s="101"/>
      <c r="G65" s="102"/>
      <c r="H65" s="102"/>
      <c r="I65" s="103"/>
    </row>
    <row r="66" spans="1:9" ht="12.75">
      <c r="A66" s="98" t="s">
        <v>275</v>
      </c>
      <c r="B66" s="99"/>
      <c r="C66" s="99"/>
      <c r="D66" s="100">
        <v>35</v>
      </c>
      <c r="E66" s="93"/>
      <c r="F66" s="98" t="s">
        <v>307</v>
      </c>
      <c r="G66" s="99"/>
      <c r="H66" s="99"/>
      <c r="I66" s="100">
        <v>67</v>
      </c>
    </row>
    <row r="67" spans="1:9" ht="5.25" customHeight="1">
      <c r="A67" s="101"/>
      <c r="B67" s="102"/>
      <c r="C67" s="102"/>
      <c r="D67" s="103"/>
      <c r="E67" s="93"/>
      <c r="F67" s="101"/>
      <c r="G67" s="102"/>
      <c r="H67" s="102"/>
      <c r="I67" s="103"/>
    </row>
    <row r="68" spans="1:9" ht="12.75">
      <c r="A68" s="98" t="s">
        <v>276</v>
      </c>
      <c r="B68" s="99"/>
      <c r="C68" s="99"/>
      <c r="D68" s="100">
        <v>36</v>
      </c>
      <c r="E68" s="93"/>
      <c r="F68" s="98" t="s">
        <v>308</v>
      </c>
      <c r="G68" s="99"/>
      <c r="H68" s="99"/>
      <c r="I68" s="100">
        <v>68</v>
      </c>
    </row>
    <row r="69" spans="1:9" ht="5.25" customHeight="1">
      <c r="A69" s="101"/>
      <c r="B69" s="102"/>
      <c r="C69" s="102"/>
      <c r="D69" s="103"/>
      <c r="E69" s="93"/>
      <c r="F69" s="101"/>
      <c r="G69" s="102"/>
      <c r="H69" s="102"/>
      <c r="I69" s="103"/>
    </row>
    <row r="70" spans="1:9" ht="12.75">
      <c r="A70" s="98" t="s">
        <v>277</v>
      </c>
      <c r="B70" s="99"/>
      <c r="C70" s="99"/>
      <c r="D70" s="100">
        <v>37</v>
      </c>
      <c r="E70" s="93"/>
      <c r="F70" s="98"/>
      <c r="G70" s="99"/>
      <c r="H70" s="99"/>
      <c r="I70" s="100"/>
    </row>
    <row r="71" spans="1:9" ht="5.25" customHeight="1">
      <c r="A71" s="101"/>
      <c r="B71" s="102"/>
      <c r="C71" s="102"/>
      <c r="D71" s="103"/>
      <c r="E71" s="93"/>
      <c r="F71" s="101"/>
      <c r="G71" s="102"/>
      <c r="H71" s="102"/>
      <c r="I71" s="103"/>
    </row>
    <row r="72" spans="1:9" ht="12.75">
      <c r="A72" s="98" t="s">
        <v>278</v>
      </c>
      <c r="B72" s="99"/>
      <c r="C72" s="99"/>
      <c r="D72" s="100">
        <v>38</v>
      </c>
      <c r="E72" s="93"/>
      <c r="F72" s="98"/>
      <c r="G72" s="99"/>
      <c r="H72" s="99"/>
      <c r="I72" s="100"/>
    </row>
    <row r="73" spans="1:9" ht="5.25" customHeight="1">
      <c r="A73" s="101"/>
      <c r="B73" s="102"/>
      <c r="C73" s="102"/>
      <c r="D73" s="103"/>
      <c r="E73" s="89"/>
      <c r="F73" s="101"/>
      <c r="G73" s="102"/>
      <c r="H73" s="102"/>
      <c r="I73" s="103"/>
    </row>
    <row r="74" spans="1:9" ht="12.75">
      <c r="A74" s="98" t="s">
        <v>279</v>
      </c>
      <c r="B74" s="99"/>
      <c r="C74" s="99"/>
      <c r="D74" s="100">
        <v>39</v>
      </c>
      <c r="E74" s="89"/>
      <c r="F74" s="98"/>
      <c r="G74" s="99"/>
      <c r="H74" s="99"/>
      <c r="I74" s="100"/>
    </row>
    <row r="75" spans="1:9" ht="5.25" customHeight="1">
      <c r="A75" s="101"/>
      <c r="B75" s="102"/>
      <c r="C75" s="102"/>
      <c r="D75" s="103"/>
      <c r="E75" s="89"/>
      <c r="F75" s="101"/>
      <c r="G75" s="102"/>
      <c r="H75" s="102"/>
      <c r="I75" s="103"/>
    </row>
    <row r="76" spans="1:9" ht="12.75">
      <c r="A76" s="98" t="s">
        <v>280</v>
      </c>
      <c r="B76" s="99"/>
      <c r="C76" s="99"/>
      <c r="D76" s="100">
        <v>40</v>
      </c>
      <c r="E76" s="89"/>
      <c r="F76" s="98"/>
      <c r="G76" s="99"/>
      <c r="H76" s="99"/>
      <c r="I76" s="100"/>
    </row>
    <row r="77" spans="1:9" ht="5.25" customHeight="1">
      <c r="A77" s="104"/>
      <c r="B77" s="105"/>
      <c r="C77" s="105"/>
      <c r="D77" s="106"/>
      <c r="E77" s="89"/>
      <c r="F77" s="104"/>
      <c r="G77" s="105"/>
      <c r="H77" s="105"/>
      <c r="I77" s="10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>
        <v>7</v>
      </c>
      <c r="D34" s="28"/>
      <c r="E34" s="28"/>
      <c r="F34" s="29"/>
      <c r="G34" s="29"/>
      <c r="H34" s="128">
        <v>0.004</v>
      </c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>
        <v>7</v>
      </c>
      <c r="D37" s="36"/>
      <c r="E37" s="36"/>
      <c r="F37" s="37"/>
      <c r="G37" s="38"/>
      <c r="H37" s="129">
        <v>0.004</v>
      </c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72</v>
      </c>
      <c r="D43" s="28">
        <v>24</v>
      </c>
      <c r="E43" s="28">
        <v>18</v>
      </c>
      <c r="F43" s="29"/>
      <c r="G43" s="29"/>
      <c r="H43" s="128">
        <v>0.057</v>
      </c>
      <c r="I43" s="128">
        <v>0.017</v>
      </c>
      <c r="J43" s="128">
        <v>0.006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27</v>
      </c>
      <c r="D46" s="28">
        <v>22</v>
      </c>
      <c r="E46" s="28">
        <v>35</v>
      </c>
      <c r="F46" s="29"/>
      <c r="G46" s="29"/>
      <c r="H46" s="128">
        <v>0.027</v>
      </c>
      <c r="I46" s="128">
        <v>0.02</v>
      </c>
      <c r="J46" s="128">
        <v>0.021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2</v>
      </c>
      <c r="F48" s="29"/>
      <c r="G48" s="29"/>
      <c r="H48" s="128"/>
      <c r="I48" s="128"/>
      <c r="J48" s="128">
        <v>0.003</v>
      </c>
      <c r="K48" s="30"/>
    </row>
    <row r="49" spans="1:11" s="31" customFormat="1" ht="11.25" customHeight="1">
      <c r="A49" s="33" t="s">
        <v>38</v>
      </c>
      <c r="B49" s="27"/>
      <c r="C49" s="28">
        <v>85</v>
      </c>
      <c r="D49" s="28">
        <v>4</v>
      </c>
      <c r="E49" s="28">
        <v>8</v>
      </c>
      <c r="F49" s="29"/>
      <c r="G49" s="29"/>
      <c r="H49" s="128">
        <v>0.068</v>
      </c>
      <c r="I49" s="128">
        <v>0.008</v>
      </c>
      <c r="J49" s="128">
        <v>0.008</v>
      </c>
      <c r="K49" s="30"/>
    </row>
    <row r="50" spans="1:11" s="22" customFormat="1" ht="11.25" customHeight="1">
      <c r="A50" s="40" t="s">
        <v>39</v>
      </c>
      <c r="B50" s="35"/>
      <c r="C50" s="36">
        <v>184</v>
      </c>
      <c r="D50" s="36">
        <v>50</v>
      </c>
      <c r="E50" s="36">
        <v>63</v>
      </c>
      <c r="F50" s="37">
        <v>126</v>
      </c>
      <c r="G50" s="38"/>
      <c r="H50" s="129">
        <v>0.15200000000000002</v>
      </c>
      <c r="I50" s="130">
        <v>0.045000000000000005</v>
      </c>
      <c r="J50" s="130">
        <v>0.038000000000000006</v>
      </c>
      <c r="K50" s="39">
        <v>84.44444444444446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</v>
      </c>
      <c r="D54" s="28"/>
      <c r="E54" s="28"/>
      <c r="F54" s="29"/>
      <c r="G54" s="29"/>
      <c r="H54" s="128">
        <v>0.001</v>
      </c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>
        <v>14</v>
      </c>
      <c r="D55" s="28">
        <v>14</v>
      </c>
      <c r="E55" s="28">
        <v>90</v>
      </c>
      <c r="F55" s="29"/>
      <c r="G55" s="29"/>
      <c r="H55" s="128">
        <v>0.015</v>
      </c>
      <c r="I55" s="128">
        <v>0.015</v>
      </c>
      <c r="J55" s="128">
        <v>0.072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126</v>
      </c>
      <c r="D58" s="28">
        <v>147</v>
      </c>
      <c r="E58" s="28">
        <v>56</v>
      </c>
      <c r="F58" s="29"/>
      <c r="G58" s="29"/>
      <c r="H58" s="128">
        <v>0.165</v>
      </c>
      <c r="I58" s="128">
        <v>0.059</v>
      </c>
      <c r="J58" s="128">
        <v>0.022</v>
      </c>
      <c r="K58" s="30"/>
    </row>
    <row r="59" spans="1:11" s="22" customFormat="1" ht="11.25" customHeight="1">
      <c r="A59" s="34" t="s">
        <v>46</v>
      </c>
      <c r="B59" s="35"/>
      <c r="C59" s="36">
        <v>141</v>
      </c>
      <c r="D59" s="36">
        <v>161</v>
      </c>
      <c r="E59" s="36">
        <v>146</v>
      </c>
      <c r="F59" s="37">
        <v>90.6832298136646</v>
      </c>
      <c r="G59" s="38"/>
      <c r="H59" s="129">
        <v>0.181</v>
      </c>
      <c r="I59" s="130">
        <v>0.074</v>
      </c>
      <c r="J59" s="130">
        <v>0.094</v>
      </c>
      <c r="K59" s="39">
        <v>127.02702702702703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503</v>
      </c>
      <c r="D68" s="28">
        <v>605</v>
      </c>
      <c r="E68" s="28">
        <v>650</v>
      </c>
      <c r="F68" s="29"/>
      <c r="G68" s="29"/>
      <c r="H68" s="128">
        <v>0.651</v>
      </c>
      <c r="I68" s="128">
        <v>0.51</v>
      </c>
      <c r="J68" s="128">
        <v>0.6</v>
      </c>
      <c r="K68" s="30"/>
    </row>
    <row r="69" spans="1:11" s="31" customFormat="1" ht="11.25" customHeight="1">
      <c r="A69" s="33" t="s">
        <v>53</v>
      </c>
      <c r="B69" s="27"/>
      <c r="C69" s="28">
        <v>218</v>
      </c>
      <c r="D69" s="28">
        <v>265</v>
      </c>
      <c r="E69" s="28">
        <v>300</v>
      </c>
      <c r="F69" s="29"/>
      <c r="G69" s="29"/>
      <c r="H69" s="128">
        <v>0.243</v>
      </c>
      <c r="I69" s="128">
        <v>0.22</v>
      </c>
      <c r="J69" s="128">
        <v>0.25</v>
      </c>
      <c r="K69" s="30"/>
    </row>
    <row r="70" spans="1:11" s="22" customFormat="1" ht="11.25" customHeight="1">
      <c r="A70" s="34" t="s">
        <v>54</v>
      </c>
      <c r="B70" s="35"/>
      <c r="C70" s="36">
        <v>721</v>
      </c>
      <c r="D70" s="36">
        <v>870</v>
      </c>
      <c r="E70" s="36">
        <v>950</v>
      </c>
      <c r="F70" s="37">
        <v>109.19540229885058</v>
      </c>
      <c r="G70" s="38"/>
      <c r="H70" s="129">
        <v>0.894</v>
      </c>
      <c r="I70" s="130">
        <v>0.73</v>
      </c>
      <c r="J70" s="130">
        <v>0.85</v>
      </c>
      <c r="K70" s="39">
        <v>116.43835616438356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>
        <v>35</v>
      </c>
      <c r="E73" s="28"/>
      <c r="F73" s="29"/>
      <c r="G73" s="29"/>
      <c r="H73" s="128"/>
      <c r="I73" s="128">
        <v>0.042</v>
      </c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>
        <v>34</v>
      </c>
      <c r="F74" s="29"/>
      <c r="G74" s="29"/>
      <c r="H74" s="128"/>
      <c r="I74" s="128"/>
      <c r="J74" s="128">
        <v>0.031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>
        <v>2</v>
      </c>
      <c r="F75" s="29"/>
      <c r="G75" s="29"/>
      <c r="H75" s="128"/>
      <c r="I75" s="128"/>
      <c r="J75" s="128">
        <v>0.002</v>
      </c>
      <c r="K75" s="30"/>
    </row>
    <row r="76" spans="1:11" s="31" customFormat="1" ht="11.25" customHeight="1">
      <c r="A76" s="33" t="s">
        <v>59</v>
      </c>
      <c r="B76" s="27"/>
      <c r="C76" s="28">
        <v>518</v>
      </c>
      <c r="D76" s="28">
        <v>650</v>
      </c>
      <c r="E76" s="28">
        <v>600</v>
      </c>
      <c r="F76" s="29"/>
      <c r="G76" s="29"/>
      <c r="H76" s="128">
        <v>0.501</v>
      </c>
      <c r="I76" s="128">
        <v>0.585</v>
      </c>
      <c r="J76" s="128">
        <v>0.3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723</v>
      </c>
      <c r="D79" s="28">
        <v>595</v>
      </c>
      <c r="E79" s="28">
        <v>590</v>
      </c>
      <c r="F79" s="29"/>
      <c r="G79" s="29"/>
      <c r="H79" s="128">
        <v>0.588</v>
      </c>
      <c r="I79" s="128">
        <v>0.536</v>
      </c>
      <c r="J79" s="128">
        <v>0.531</v>
      </c>
      <c r="K79" s="30"/>
    </row>
    <row r="80" spans="1:11" s="22" customFormat="1" ht="11.25" customHeight="1">
      <c r="A80" s="40" t="s">
        <v>63</v>
      </c>
      <c r="B80" s="35"/>
      <c r="C80" s="36">
        <v>1241</v>
      </c>
      <c r="D80" s="36">
        <v>1280</v>
      </c>
      <c r="E80" s="36">
        <v>1226</v>
      </c>
      <c r="F80" s="37">
        <v>95.78125</v>
      </c>
      <c r="G80" s="38"/>
      <c r="H80" s="129">
        <v>1.089</v>
      </c>
      <c r="I80" s="130">
        <v>1.163</v>
      </c>
      <c r="J80" s="130">
        <v>0.864</v>
      </c>
      <c r="K80" s="39">
        <v>74.29062768701634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>
        <v>92</v>
      </c>
      <c r="D83" s="28">
        <v>92</v>
      </c>
      <c r="E83" s="28">
        <v>79</v>
      </c>
      <c r="F83" s="29"/>
      <c r="G83" s="29"/>
      <c r="H83" s="128">
        <v>0.063</v>
      </c>
      <c r="I83" s="128">
        <v>0.063</v>
      </c>
      <c r="J83" s="128">
        <v>0.058</v>
      </c>
      <c r="K83" s="30"/>
    </row>
    <row r="84" spans="1:11" s="22" customFormat="1" ht="11.25" customHeight="1">
      <c r="A84" s="34" t="s">
        <v>66</v>
      </c>
      <c r="B84" s="35"/>
      <c r="C84" s="36">
        <v>92</v>
      </c>
      <c r="D84" s="36">
        <v>92</v>
      </c>
      <c r="E84" s="36">
        <v>79</v>
      </c>
      <c r="F84" s="37">
        <v>85.8695652173913</v>
      </c>
      <c r="G84" s="38"/>
      <c r="H84" s="129">
        <v>0.063</v>
      </c>
      <c r="I84" s="130">
        <v>0.063</v>
      </c>
      <c r="J84" s="130">
        <v>0.058</v>
      </c>
      <c r="K84" s="39">
        <v>92.06349206349208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2386</v>
      </c>
      <c r="D87" s="47">
        <v>2453</v>
      </c>
      <c r="E87" s="47">
        <v>2464</v>
      </c>
      <c r="F87" s="48">
        <f>IF(D87&gt;0,100*E87/D87,0)</f>
        <v>100.44843049327355</v>
      </c>
      <c r="G87" s="38"/>
      <c r="H87" s="133">
        <v>2.3830000000000005</v>
      </c>
      <c r="I87" s="127">
        <v>2.075</v>
      </c>
      <c r="J87" s="127">
        <v>1.9040000000000001</v>
      </c>
      <c r="K87" s="48">
        <f>IF(I87&gt;0,100*J87/I87,0)</f>
        <v>91.7590361445783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35</v>
      </c>
      <c r="D28" s="28">
        <v>102</v>
      </c>
      <c r="E28" s="28">
        <v>11</v>
      </c>
      <c r="F28" s="29"/>
      <c r="G28" s="29"/>
      <c r="H28" s="128">
        <v>0.038</v>
      </c>
      <c r="I28" s="128">
        <v>0.254</v>
      </c>
      <c r="J28" s="128">
        <v>0.011</v>
      </c>
      <c r="K28" s="30"/>
    </row>
    <row r="29" spans="1:11" s="31" customFormat="1" ht="11.25" customHeight="1">
      <c r="A29" s="33" t="s">
        <v>21</v>
      </c>
      <c r="B29" s="27"/>
      <c r="C29" s="28">
        <v>236</v>
      </c>
      <c r="D29" s="28">
        <v>754</v>
      </c>
      <c r="E29" s="28">
        <v>1513</v>
      </c>
      <c r="F29" s="29"/>
      <c r="G29" s="29"/>
      <c r="H29" s="128">
        <v>0.267</v>
      </c>
      <c r="I29" s="128">
        <v>0.694</v>
      </c>
      <c r="J29" s="128">
        <v>1.13</v>
      </c>
      <c r="K29" s="30"/>
    </row>
    <row r="30" spans="1:11" s="31" customFormat="1" ht="11.25" customHeight="1">
      <c r="A30" s="33" t="s">
        <v>22</v>
      </c>
      <c r="B30" s="27"/>
      <c r="C30" s="28">
        <v>619</v>
      </c>
      <c r="D30" s="28">
        <v>790</v>
      </c>
      <c r="E30" s="28">
        <v>804</v>
      </c>
      <c r="F30" s="29"/>
      <c r="G30" s="29"/>
      <c r="H30" s="128">
        <v>0.77</v>
      </c>
      <c r="I30" s="128">
        <v>1.425</v>
      </c>
      <c r="J30" s="128">
        <v>1.012</v>
      </c>
      <c r="K30" s="30"/>
    </row>
    <row r="31" spans="1:11" s="22" customFormat="1" ht="11.25" customHeight="1">
      <c r="A31" s="40" t="s">
        <v>23</v>
      </c>
      <c r="B31" s="35"/>
      <c r="C31" s="36">
        <v>890</v>
      </c>
      <c r="D31" s="36">
        <v>1646</v>
      </c>
      <c r="E31" s="36">
        <v>2328</v>
      </c>
      <c r="F31" s="37">
        <v>141.43377885783718</v>
      </c>
      <c r="G31" s="38"/>
      <c r="H31" s="129">
        <v>1.075</v>
      </c>
      <c r="I31" s="130">
        <v>2.373</v>
      </c>
      <c r="J31" s="130">
        <v>2.1529999999999996</v>
      </c>
      <c r="K31" s="39">
        <v>90.72903497682256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102</v>
      </c>
      <c r="D33" s="28">
        <v>53</v>
      </c>
      <c r="E33" s="28">
        <v>43</v>
      </c>
      <c r="F33" s="29"/>
      <c r="G33" s="29"/>
      <c r="H33" s="128">
        <v>0.083</v>
      </c>
      <c r="I33" s="128">
        <v>0.043</v>
      </c>
      <c r="J33" s="128">
        <v>0.033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>
        <v>35</v>
      </c>
      <c r="D35" s="28">
        <v>37</v>
      </c>
      <c r="E35" s="28">
        <v>35</v>
      </c>
      <c r="F35" s="29"/>
      <c r="G35" s="29"/>
      <c r="H35" s="128">
        <v>0.034</v>
      </c>
      <c r="I35" s="128">
        <v>0.033</v>
      </c>
      <c r="J35" s="128">
        <v>0.032</v>
      </c>
      <c r="K35" s="30"/>
    </row>
    <row r="36" spans="1:11" s="31" customFormat="1" ht="11.25" customHeight="1">
      <c r="A36" s="33" t="s">
        <v>27</v>
      </c>
      <c r="B36" s="27"/>
      <c r="C36" s="28">
        <v>33</v>
      </c>
      <c r="D36" s="28">
        <v>25</v>
      </c>
      <c r="E36" s="28">
        <v>28</v>
      </c>
      <c r="F36" s="29"/>
      <c r="G36" s="29"/>
      <c r="H36" s="128">
        <v>0.028</v>
      </c>
      <c r="I36" s="128">
        <v>0.023</v>
      </c>
      <c r="J36" s="128">
        <v>0.038</v>
      </c>
      <c r="K36" s="30"/>
    </row>
    <row r="37" spans="1:11" s="22" customFormat="1" ht="11.25" customHeight="1">
      <c r="A37" s="34" t="s">
        <v>28</v>
      </c>
      <c r="B37" s="35"/>
      <c r="C37" s="36">
        <v>170</v>
      </c>
      <c r="D37" s="36">
        <v>115</v>
      </c>
      <c r="E37" s="36">
        <v>106</v>
      </c>
      <c r="F37" s="37">
        <v>92.17391304347827</v>
      </c>
      <c r="G37" s="38"/>
      <c r="H37" s="129">
        <v>0.14500000000000002</v>
      </c>
      <c r="I37" s="130">
        <v>0.099</v>
      </c>
      <c r="J37" s="130">
        <v>0.10300000000000001</v>
      </c>
      <c r="K37" s="39">
        <v>104.04040404040404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61</v>
      </c>
      <c r="D41" s="28">
        <v>30</v>
      </c>
      <c r="E41" s="28">
        <v>28</v>
      </c>
      <c r="F41" s="29"/>
      <c r="G41" s="29"/>
      <c r="H41" s="128">
        <v>0.033</v>
      </c>
      <c r="I41" s="128">
        <v>0.031</v>
      </c>
      <c r="J41" s="128">
        <v>0.015</v>
      </c>
      <c r="K41" s="30"/>
    </row>
    <row r="42" spans="1:11" s="31" customFormat="1" ht="11.25" customHeight="1">
      <c r="A42" s="33" t="s">
        <v>31</v>
      </c>
      <c r="B42" s="27"/>
      <c r="C42" s="28">
        <v>1834</v>
      </c>
      <c r="D42" s="28">
        <v>1346</v>
      </c>
      <c r="E42" s="28">
        <v>1390</v>
      </c>
      <c r="F42" s="29"/>
      <c r="G42" s="29"/>
      <c r="H42" s="128">
        <v>3.301</v>
      </c>
      <c r="I42" s="128">
        <v>1.758</v>
      </c>
      <c r="J42" s="128">
        <v>1.668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>
        <v>302</v>
      </c>
      <c r="D44" s="28">
        <v>216</v>
      </c>
      <c r="E44" s="28">
        <v>160</v>
      </c>
      <c r="F44" s="29"/>
      <c r="G44" s="29"/>
      <c r="H44" s="128">
        <v>0.634</v>
      </c>
      <c r="I44" s="128">
        <v>0.302</v>
      </c>
      <c r="J44" s="128">
        <v>0.064</v>
      </c>
      <c r="K44" s="30"/>
    </row>
    <row r="45" spans="1:11" s="31" customFormat="1" ht="11.25" customHeight="1">
      <c r="A45" s="33" t="s">
        <v>34</v>
      </c>
      <c r="B45" s="27"/>
      <c r="C45" s="28">
        <v>13</v>
      </c>
      <c r="D45" s="28">
        <v>4</v>
      </c>
      <c r="E45" s="28">
        <v>73</v>
      </c>
      <c r="F45" s="29"/>
      <c r="G45" s="29"/>
      <c r="H45" s="128">
        <v>0.011</v>
      </c>
      <c r="I45" s="128">
        <v>0.003</v>
      </c>
      <c r="J45" s="128">
        <v>0.051</v>
      </c>
      <c r="K45" s="30"/>
    </row>
    <row r="46" spans="1:11" s="31" customFormat="1" ht="11.25" customHeight="1">
      <c r="A46" s="33" t="s">
        <v>35</v>
      </c>
      <c r="B46" s="27"/>
      <c r="C46" s="28">
        <v>139</v>
      </c>
      <c r="D46" s="28">
        <v>206</v>
      </c>
      <c r="E46" s="28">
        <v>355</v>
      </c>
      <c r="F46" s="29"/>
      <c r="G46" s="29"/>
      <c r="H46" s="128">
        <v>0.139</v>
      </c>
      <c r="I46" s="128">
        <v>0.189</v>
      </c>
      <c r="J46" s="128">
        <v>0.213</v>
      </c>
      <c r="K46" s="30"/>
    </row>
    <row r="47" spans="1:11" s="31" customFormat="1" ht="11.25" customHeight="1">
      <c r="A47" s="33" t="s">
        <v>36</v>
      </c>
      <c r="B47" s="27"/>
      <c r="C47" s="28">
        <v>3439</v>
      </c>
      <c r="D47" s="28">
        <v>3759</v>
      </c>
      <c r="E47" s="28">
        <v>5085</v>
      </c>
      <c r="F47" s="29"/>
      <c r="G47" s="29"/>
      <c r="H47" s="128">
        <v>6.246</v>
      </c>
      <c r="I47" s="128">
        <v>7.549</v>
      </c>
      <c r="J47" s="128">
        <v>5.136</v>
      </c>
      <c r="K47" s="30"/>
    </row>
    <row r="48" spans="1:11" s="31" customFormat="1" ht="11.25" customHeight="1">
      <c r="A48" s="33" t="s">
        <v>37</v>
      </c>
      <c r="B48" s="27"/>
      <c r="C48" s="28">
        <v>1809</v>
      </c>
      <c r="D48" s="28">
        <v>1518</v>
      </c>
      <c r="E48" s="28">
        <v>1412</v>
      </c>
      <c r="F48" s="29"/>
      <c r="G48" s="29"/>
      <c r="H48" s="128">
        <v>2.894</v>
      </c>
      <c r="I48" s="128">
        <v>1.366</v>
      </c>
      <c r="J48" s="128">
        <v>0.847</v>
      </c>
      <c r="K48" s="30"/>
    </row>
    <row r="49" spans="1:11" s="31" customFormat="1" ht="11.25" customHeight="1">
      <c r="A49" s="33" t="s">
        <v>38</v>
      </c>
      <c r="B49" s="27"/>
      <c r="C49" s="28">
        <v>138</v>
      </c>
      <c r="D49" s="28">
        <v>185</v>
      </c>
      <c r="E49" s="28">
        <v>99</v>
      </c>
      <c r="F49" s="29"/>
      <c r="G49" s="29"/>
      <c r="H49" s="128">
        <v>0.097</v>
      </c>
      <c r="I49" s="128">
        <v>0.104</v>
      </c>
      <c r="J49" s="128">
        <v>0.04</v>
      </c>
      <c r="K49" s="30"/>
    </row>
    <row r="50" spans="1:11" s="22" customFormat="1" ht="11.25" customHeight="1">
      <c r="A50" s="40" t="s">
        <v>39</v>
      </c>
      <c r="B50" s="35"/>
      <c r="C50" s="36">
        <v>7735</v>
      </c>
      <c r="D50" s="36">
        <v>7264</v>
      </c>
      <c r="E50" s="36">
        <v>8602</v>
      </c>
      <c r="F50" s="37">
        <v>118.41960352422907</v>
      </c>
      <c r="G50" s="38"/>
      <c r="H50" s="129">
        <v>13.355</v>
      </c>
      <c r="I50" s="130">
        <v>11.302</v>
      </c>
      <c r="J50" s="130">
        <v>8.033999999999999</v>
      </c>
      <c r="K50" s="39">
        <v>71.08476375862678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1263</v>
      </c>
      <c r="D52" s="36">
        <v>1263</v>
      </c>
      <c r="E52" s="36">
        <v>1324</v>
      </c>
      <c r="F52" s="37">
        <v>104.82977038796517</v>
      </c>
      <c r="G52" s="38"/>
      <c r="H52" s="129">
        <v>1.428</v>
      </c>
      <c r="I52" s="130">
        <v>2.409</v>
      </c>
      <c r="J52" s="130">
        <v>1.384</v>
      </c>
      <c r="K52" s="39">
        <v>57.45122457451224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7357</v>
      </c>
      <c r="D54" s="28">
        <v>7710</v>
      </c>
      <c r="E54" s="28">
        <v>8208</v>
      </c>
      <c r="F54" s="29"/>
      <c r="G54" s="29"/>
      <c r="H54" s="128">
        <v>8.309</v>
      </c>
      <c r="I54" s="128">
        <v>7.265</v>
      </c>
      <c r="J54" s="128">
        <v>6.854</v>
      </c>
      <c r="K54" s="30"/>
    </row>
    <row r="55" spans="1:11" s="31" customFormat="1" ht="11.25" customHeight="1">
      <c r="A55" s="33" t="s">
        <v>42</v>
      </c>
      <c r="B55" s="27"/>
      <c r="C55" s="28">
        <v>3133</v>
      </c>
      <c r="D55" s="28">
        <v>2391</v>
      </c>
      <c r="E55" s="28">
        <v>2400</v>
      </c>
      <c r="F55" s="29"/>
      <c r="G55" s="29"/>
      <c r="H55" s="128">
        <v>3.754</v>
      </c>
      <c r="I55" s="128">
        <v>2.295</v>
      </c>
      <c r="J55" s="128">
        <v>2.3</v>
      </c>
      <c r="K55" s="30"/>
    </row>
    <row r="56" spans="1:11" s="31" customFormat="1" ht="11.25" customHeight="1">
      <c r="A56" s="33" t="s">
        <v>43</v>
      </c>
      <c r="B56" s="27"/>
      <c r="C56" s="28">
        <v>12600</v>
      </c>
      <c r="D56" s="28">
        <v>12401</v>
      </c>
      <c r="E56" s="28">
        <v>12900</v>
      </c>
      <c r="F56" s="29"/>
      <c r="G56" s="29"/>
      <c r="H56" s="128">
        <v>14.192</v>
      </c>
      <c r="I56" s="128">
        <v>12.96</v>
      </c>
      <c r="J56" s="128">
        <v>9.82</v>
      </c>
      <c r="K56" s="30"/>
    </row>
    <row r="57" spans="1:11" s="31" customFormat="1" ht="11.25" customHeight="1">
      <c r="A57" s="33" t="s">
        <v>44</v>
      </c>
      <c r="B57" s="27"/>
      <c r="C57" s="28">
        <v>4601</v>
      </c>
      <c r="D57" s="28">
        <v>4462</v>
      </c>
      <c r="E57" s="28">
        <v>4569</v>
      </c>
      <c r="F57" s="29"/>
      <c r="G57" s="29"/>
      <c r="H57" s="128">
        <v>9.202</v>
      </c>
      <c r="I57" s="128">
        <v>3.572</v>
      </c>
      <c r="J57" s="128">
        <v>3.674</v>
      </c>
      <c r="K57" s="30"/>
    </row>
    <row r="58" spans="1:11" s="31" customFormat="1" ht="11.25" customHeight="1">
      <c r="A58" s="33" t="s">
        <v>45</v>
      </c>
      <c r="B58" s="27"/>
      <c r="C58" s="28">
        <v>4584</v>
      </c>
      <c r="D58" s="28">
        <v>4141</v>
      </c>
      <c r="E58" s="28">
        <v>4763</v>
      </c>
      <c r="F58" s="29"/>
      <c r="G58" s="29"/>
      <c r="H58" s="128">
        <v>6.614</v>
      </c>
      <c r="I58" s="128">
        <v>4.259</v>
      </c>
      <c r="J58" s="128">
        <v>2.946</v>
      </c>
      <c r="K58" s="30"/>
    </row>
    <row r="59" spans="1:11" s="22" customFormat="1" ht="11.25" customHeight="1">
      <c r="A59" s="34" t="s">
        <v>46</v>
      </c>
      <c r="B59" s="35"/>
      <c r="C59" s="36">
        <v>32275</v>
      </c>
      <c r="D59" s="36">
        <v>31105</v>
      </c>
      <c r="E59" s="36">
        <v>32840</v>
      </c>
      <c r="F59" s="37">
        <v>105.57788136955473</v>
      </c>
      <c r="G59" s="38"/>
      <c r="H59" s="129">
        <v>42.071</v>
      </c>
      <c r="I59" s="130">
        <v>30.351</v>
      </c>
      <c r="J59" s="130">
        <v>25.594</v>
      </c>
      <c r="K59" s="39">
        <v>84.32671081677705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204</v>
      </c>
      <c r="D61" s="28">
        <v>71</v>
      </c>
      <c r="E61" s="28">
        <v>70</v>
      </c>
      <c r="F61" s="29"/>
      <c r="G61" s="29"/>
      <c r="H61" s="128">
        <v>0.277</v>
      </c>
      <c r="I61" s="128">
        <v>0.064</v>
      </c>
      <c r="J61" s="128">
        <v>0.03</v>
      </c>
      <c r="K61" s="30"/>
    </row>
    <row r="62" spans="1:11" s="31" customFormat="1" ht="11.25" customHeight="1">
      <c r="A62" s="33" t="s">
        <v>48</v>
      </c>
      <c r="B62" s="27"/>
      <c r="C62" s="28">
        <v>17</v>
      </c>
      <c r="D62" s="28">
        <v>17</v>
      </c>
      <c r="E62" s="28">
        <v>2</v>
      </c>
      <c r="F62" s="29"/>
      <c r="G62" s="29"/>
      <c r="H62" s="128">
        <v>0.009</v>
      </c>
      <c r="I62" s="128">
        <v>0.009</v>
      </c>
      <c r="J62" s="128">
        <v>0.001</v>
      </c>
      <c r="K62" s="30"/>
    </row>
    <row r="63" spans="1:11" s="31" customFormat="1" ht="11.25" customHeight="1">
      <c r="A63" s="33" t="s">
        <v>49</v>
      </c>
      <c r="B63" s="27"/>
      <c r="C63" s="28">
        <v>288</v>
      </c>
      <c r="D63" s="28">
        <v>288</v>
      </c>
      <c r="E63" s="28">
        <v>371</v>
      </c>
      <c r="F63" s="29"/>
      <c r="G63" s="29"/>
      <c r="H63" s="128">
        <v>0.366</v>
      </c>
      <c r="I63" s="128">
        <v>0.352</v>
      </c>
      <c r="J63" s="128">
        <v>0.293</v>
      </c>
      <c r="K63" s="30"/>
    </row>
    <row r="64" spans="1:11" s="22" customFormat="1" ht="11.25" customHeight="1">
      <c r="A64" s="34" t="s">
        <v>50</v>
      </c>
      <c r="B64" s="35"/>
      <c r="C64" s="36">
        <v>509</v>
      </c>
      <c r="D64" s="36">
        <v>376</v>
      </c>
      <c r="E64" s="36">
        <v>443</v>
      </c>
      <c r="F64" s="37">
        <v>117.81914893617021</v>
      </c>
      <c r="G64" s="38"/>
      <c r="H64" s="129">
        <v>0.652</v>
      </c>
      <c r="I64" s="130">
        <v>0.425</v>
      </c>
      <c r="J64" s="130">
        <v>0.32399999999999995</v>
      </c>
      <c r="K64" s="39">
        <v>76.23529411764706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78</v>
      </c>
      <c r="D66" s="36">
        <v>100</v>
      </c>
      <c r="E66" s="36">
        <v>92</v>
      </c>
      <c r="F66" s="37">
        <v>92</v>
      </c>
      <c r="G66" s="38"/>
      <c r="H66" s="129">
        <v>0.099</v>
      </c>
      <c r="I66" s="130">
        <v>0.128</v>
      </c>
      <c r="J66" s="130">
        <v>0.13</v>
      </c>
      <c r="K66" s="39">
        <v>101.5625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159</v>
      </c>
      <c r="D72" s="28">
        <v>179</v>
      </c>
      <c r="E72" s="28">
        <v>185</v>
      </c>
      <c r="F72" s="29"/>
      <c r="G72" s="29"/>
      <c r="H72" s="128">
        <v>0.227</v>
      </c>
      <c r="I72" s="128">
        <v>0.237</v>
      </c>
      <c r="J72" s="128">
        <v>0.12</v>
      </c>
      <c r="K72" s="30"/>
    </row>
    <row r="73" spans="1:11" s="31" customFormat="1" ht="11.25" customHeight="1">
      <c r="A73" s="33" t="s">
        <v>56</v>
      </c>
      <c r="B73" s="27"/>
      <c r="C73" s="28"/>
      <c r="D73" s="28">
        <v>78</v>
      </c>
      <c r="E73" s="28"/>
      <c r="F73" s="29"/>
      <c r="G73" s="29"/>
      <c r="H73" s="128"/>
      <c r="I73" s="128">
        <v>0.078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40</v>
      </c>
      <c r="D74" s="28">
        <v>38</v>
      </c>
      <c r="E74" s="28">
        <v>4</v>
      </c>
      <c r="F74" s="29"/>
      <c r="G74" s="29"/>
      <c r="H74" s="128">
        <v>0.088</v>
      </c>
      <c r="I74" s="128">
        <v>0.038</v>
      </c>
      <c r="J74" s="128">
        <v>0.004</v>
      </c>
      <c r="K74" s="30"/>
    </row>
    <row r="75" spans="1:11" s="31" customFormat="1" ht="11.25" customHeight="1">
      <c r="A75" s="33" t="s">
        <v>58</v>
      </c>
      <c r="B75" s="27"/>
      <c r="C75" s="28">
        <v>373</v>
      </c>
      <c r="D75" s="28">
        <v>881</v>
      </c>
      <c r="E75" s="28">
        <v>310</v>
      </c>
      <c r="F75" s="29"/>
      <c r="G75" s="29"/>
      <c r="H75" s="128">
        <v>0.38</v>
      </c>
      <c r="I75" s="128">
        <v>0.895</v>
      </c>
      <c r="J75" s="128">
        <v>0.233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14</v>
      </c>
      <c r="D77" s="28">
        <v>19</v>
      </c>
      <c r="E77" s="28">
        <v>3</v>
      </c>
      <c r="F77" s="29"/>
      <c r="G77" s="29"/>
      <c r="H77" s="128">
        <v>0.006</v>
      </c>
      <c r="I77" s="128">
        <v>0.007</v>
      </c>
      <c r="J77" s="128">
        <v>0.001</v>
      </c>
      <c r="K77" s="30"/>
    </row>
    <row r="78" spans="1:11" s="31" customFormat="1" ht="11.25" customHeight="1">
      <c r="A78" s="33" t="s">
        <v>61</v>
      </c>
      <c r="B78" s="27"/>
      <c r="C78" s="28">
        <v>52</v>
      </c>
      <c r="D78" s="28">
        <v>105</v>
      </c>
      <c r="E78" s="28">
        <v>70</v>
      </c>
      <c r="F78" s="29"/>
      <c r="G78" s="29"/>
      <c r="H78" s="128">
        <v>0.083</v>
      </c>
      <c r="I78" s="128">
        <v>0.126</v>
      </c>
      <c r="J78" s="128">
        <v>0.06</v>
      </c>
      <c r="K78" s="30"/>
    </row>
    <row r="79" spans="1:11" s="31" customFormat="1" ht="11.25" customHeight="1">
      <c r="A79" s="33" t="s">
        <v>62</v>
      </c>
      <c r="B79" s="27"/>
      <c r="C79" s="28">
        <v>3</v>
      </c>
      <c r="D79" s="28"/>
      <c r="E79" s="28">
        <v>4</v>
      </c>
      <c r="F79" s="29"/>
      <c r="G79" s="29"/>
      <c r="H79" s="128"/>
      <c r="I79" s="128"/>
      <c r="J79" s="128">
        <v>0.003</v>
      </c>
      <c r="K79" s="30"/>
    </row>
    <row r="80" spans="1:11" s="22" customFormat="1" ht="11.25" customHeight="1">
      <c r="A80" s="40" t="s">
        <v>63</v>
      </c>
      <c r="B80" s="35"/>
      <c r="C80" s="36">
        <v>641</v>
      </c>
      <c r="D80" s="36">
        <v>1300</v>
      </c>
      <c r="E80" s="36">
        <v>576</v>
      </c>
      <c r="F80" s="37">
        <v>44.30769230769231</v>
      </c>
      <c r="G80" s="38"/>
      <c r="H80" s="129">
        <v>0.784</v>
      </c>
      <c r="I80" s="130">
        <v>1.3809999999999998</v>
      </c>
      <c r="J80" s="130">
        <v>0.421</v>
      </c>
      <c r="K80" s="39">
        <v>30.485155684286756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43561</v>
      </c>
      <c r="D87" s="47">
        <v>43169</v>
      </c>
      <c r="E87" s="47">
        <v>46311</v>
      </c>
      <c r="F87" s="48">
        <f>IF(D87&gt;0,100*E87/D87,0)</f>
        <v>107.27837105330214</v>
      </c>
      <c r="G87" s="38"/>
      <c r="H87" s="133">
        <v>59.608999999999995</v>
      </c>
      <c r="I87" s="127">
        <v>48.467999999999996</v>
      </c>
      <c r="J87" s="127">
        <v>38.143</v>
      </c>
      <c r="K87" s="48">
        <f>IF(I87&gt;0,100*J87/I87,0)</f>
        <v>78.69728480647026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6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3780</v>
      </c>
      <c r="D9" s="28">
        <v>4109</v>
      </c>
      <c r="E9" s="28">
        <v>4109</v>
      </c>
      <c r="F9" s="29"/>
      <c r="G9" s="29"/>
      <c r="H9" s="128">
        <v>58.46</v>
      </c>
      <c r="I9" s="128">
        <v>94.516</v>
      </c>
      <c r="J9" s="128">
        <v>94.516</v>
      </c>
      <c r="K9" s="30"/>
    </row>
    <row r="10" spans="1:11" s="31" customFormat="1" ht="11.25" customHeight="1">
      <c r="A10" s="33" t="s">
        <v>8</v>
      </c>
      <c r="B10" s="27"/>
      <c r="C10" s="28">
        <v>2786</v>
      </c>
      <c r="D10" s="28">
        <v>3857</v>
      </c>
      <c r="E10" s="28">
        <v>3857</v>
      </c>
      <c r="F10" s="29"/>
      <c r="G10" s="29"/>
      <c r="H10" s="128">
        <v>41.79</v>
      </c>
      <c r="I10" s="128">
        <v>57.855</v>
      </c>
      <c r="J10" s="128">
        <v>57.855</v>
      </c>
      <c r="K10" s="30"/>
    </row>
    <row r="11" spans="1:11" s="31" customFormat="1" ht="11.25" customHeight="1">
      <c r="A11" s="26" t="s">
        <v>9</v>
      </c>
      <c r="B11" s="27"/>
      <c r="C11" s="28">
        <v>5066</v>
      </c>
      <c r="D11" s="28">
        <v>5900</v>
      </c>
      <c r="E11" s="28">
        <v>5900</v>
      </c>
      <c r="F11" s="29"/>
      <c r="G11" s="29"/>
      <c r="H11" s="128">
        <v>108.388</v>
      </c>
      <c r="I11" s="128">
        <v>147.5</v>
      </c>
      <c r="J11" s="128">
        <v>147.5</v>
      </c>
      <c r="K11" s="30"/>
    </row>
    <row r="12" spans="1:11" s="31" customFormat="1" ht="11.25" customHeight="1">
      <c r="A12" s="33" t="s">
        <v>10</v>
      </c>
      <c r="B12" s="27"/>
      <c r="C12" s="28">
        <v>1974</v>
      </c>
      <c r="D12" s="28">
        <v>2170</v>
      </c>
      <c r="E12" s="28">
        <v>2170</v>
      </c>
      <c r="F12" s="29"/>
      <c r="G12" s="29"/>
      <c r="H12" s="128">
        <v>37.042</v>
      </c>
      <c r="I12" s="128">
        <v>39.06</v>
      </c>
      <c r="J12" s="128">
        <v>39.06</v>
      </c>
      <c r="K12" s="30"/>
    </row>
    <row r="13" spans="1:11" s="22" customFormat="1" ht="11.25" customHeight="1">
      <c r="A13" s="34" t="s">
        <v>11</v>
      </c>
      <c r="B13" s="35"/>
      <c r="C13" s="36">
        <v>13606</v>
      </c>
      <c r="D13" s="36">
        <v>16036</v>
      </c>
      <c r="E13" s="36">
        <v>16036</v>
      </c>
      <c r="F13" s="37">
        <v>100</v>
      </c>
      <c r="G13" s="38"/>
      <c r="H13" s="129">
        <v>245.68</v>
      </c>
      <c r="I13" s="130">
        <v>338.931</v>
      </c>
      <c r="J13" s="130">
        <v>338.931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530</v>
      </c>
      <c r="D15" s="36">
        <v>420</v>
      </c>
      <c r="E15" s="36">
        <v>460</v>
      </c>
      <c r="F15" s="37">
        <v>109.52380952380952</v>
      </c>
      <c r="G15" s="38"/>
      <c r="H15" s="129">
        <v>9.805</v>
      </c>
      <c r="I15" s="130">
        <v>7.77</v>
      </c>
      <c r="J15" s="130">
        <v>8</v>
      </c>
      <c r="K15" s="39">
        <v>102.96010296010297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332</v>
      </c>
      <c r="D19" s="28">
        <v>327</v>
      </c>
      <c r="E19" s="28">
        <v>308</v>
      </c>
      <c r="F19" s="29"/>
      <c r="G19" s="29"/>
      <c r="H19" s="128">
        <v>13.251</v>
      </c>
      <c r="I19" s="128">
        <v>14.39</v>
      </c>
      <c r="J19" s="128">
        <v>10.35</v>
      </c>
      <c r="K19" s="30"/>
    </row>
    <row r="20" spans="1:11" s="31" customFormat="1" ht="11.25" customHeight="1">
      <c r="A20" s="33" t="s">
        <v>15</v>
      </c>
      <c r="B20" s="27"/>
      <c r="C20" s="28">
        <v>135</v>
      </c>
      <c r="D20" s="28">
        <v>135</v>
      </c>
      <c r="E20" s="28">
        <v>135</v>
      </c>
      <c r="F20" s="29"/>
      <c r="G20" s="29"/>
      <c r="H20" s="128">
        <v>2.916</v>
      </c>
      <c r="I20" s="128">
        <v>2.9</v>
      </c>
      <c r="J20" s="128">
        <v>2.69</v>
      </c>
      <c r="K20" s="30"/>
    </row>
    <row r="21" spans="1:11" s="31" customFormat="1" ht="11.25" customHeight="1">
      <c r="A21" s="33" t="s">
        <v>16</v>
      </c>
      <c r="B21" s="27"/>
      <c r="C21" s="28">
        <v>115</v>
      </c>
      <c r="D21" s="28">
        <v>115</v>
      </c>
      <c r="E21" s="28">
        <v>115</v>
      </c>
      <c r="F21" s="29"/>
      <c r="G21" s="29"/>
      <c r="H21" s="128">
        <v>2.933</v>
      </c>
      <c r="I21" s="128">
        <v>2.59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582</v>
      </c>
      <c r="D22" s="36">
        <v>577</v>
      </c>
      <c r="E22" s="36">
        <v>558</v>
      </c>
      <c r="F22" s="37">
        <v>96.70710571923743</v>
      </c>
      <c r="G22" s="38"/>
      <c r="H22" s="129">
        <v>19.099999999999998</v>
      </c>
      <c r="I22" s="130">
        <v>19.88</v>
      </c>
      <c r="J22" s="130">
        <v>13.04</v>
      </c>
      <c r="K22" s="39">
        <v>65.59356136820927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174</v>
      </c>
      <c r="D24" s="36">
        <v>209</v>
      </c>
      <c r="E24" s="36">
        <v>166</v>
      </c>
      <c r="F24" s="37">
        <v>79.42583732057416</v>
      </c>
      <c r="G24" s="38"/>
      <c r="H24" s="129">
        <v>7.087</v>
      </c>
      <c r="I24" s="130">
        <v>8.698</v>
      </c>
      <c r="J24" s="130">
        <v>7.466</v>
      </c>
      <c r="K24" s="39">
        <v>85.8358243274316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537</v>
      </c>
      <c r="D26" s="36">
        <v>450</v>
      </c>
      <c r="E26" s="36">
        <v>390</v>
      </c>
      <c r="F26" s="37">
        <v>86.66666666666667</v>
      </c>
      <c r="G26" s="38"/>
      <c r="H26" s="129">
        <v>24.305</v>
      </c>
      <c r="I26" s="130">
        <v>22.5</v>
      </c>
      <c r="J26" s="130">
        <v>16</v>
      </c>
      <c r="K26" s="39">
        <v>71.11111111111111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28</v>
      </c>
      <c r="D28" s="28">
        <v>34</v>
      </c>
      <c r="E28" s="28">
        <v>64</v>
      </c>
      <c r="F28" s="29"/>
      <c r="G28" s="29"/>
      <c r="H28" s="128">
        <v>0.796</v>
      </c>
      <c r="I28" s="128">
        <v>1.1</v>
      </c>
      <c r="J28" s="128">
        <v>1.8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265</v>
      </c>
      <c r="D30" s="28">
        <v>155</v>
      </c>
      <c r="E30" s="28">
        <v>154</v>
      </c>
      <c r="F30" s="29"/>
      <c r="G30" s="29"/>
      <c r="H30" s="128">
        <v>9.05</v>
      </c>
      <c r="I30" s="128">
        <v>5.135</v>
      </c>
      <c r="J30" s="128">
        <v>4.527</v>
      </c>
      <c r="K30" s="30"/>
    </row>
    <row r="31" spans="1:11" s="22" customFormat="1" ht="11.25" customHeight="1">
      <c r="A31" s="40" t="s">
        <v>23</v>
      </c>
      <c r="B31" s="35"/>
      <c r="C31" s="36">
        <v>293</v>
      </c>
      <c r="D31" s="36">
        <v>189</v>
      </c>
      <c r="E31" s="36">
        <v>218</v>
      </c>
      <c r="F31" s="37">
        <v>115.34391534391534</v>
      </c>
      <c r="G31" s="38"/>
      <c r="H31" s="129">
        <v>9.846</v>
      </c>
      <c r="I31" s="130">
        <v>6.234999999999999</v>
      </c>
      <c r="J31" s="130">
        <v>6.327</v>
      </c>
      <c r="K31" s="39">
        <v>101.47554129911789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239</v>
      </c>
      <c r="D33" s="28">
        <v>218</v>
      </c>
      <c r="E33" s="28">
        <v>204</v>
      </c>
      <c r="F33" s="29"/>
      <c r="G33" s="29"/>
      <c r="H33" s="128">
        <v>5.42</v>
      </c>
      <c r="I33" s="128">
        <v>4.901</v>
      </c>
      <c r="J33" s="128">
        <v>4.674</v>
      </c>
      <c r="K33" s="30"/>
    </row>
    <row r="34" spans="1:11" s="31" customFormat="1" ht="11.25" customHeight="1">
      <c r="A34" s="33" t="s">
        <v>25</v>
      </c>
      <c r="B34" s="27"/>
      <c r="C34" s="28">
        <v>207</v>
      </c>
      <c r="D34" s="28">
        <v>207</v>
      </c>
      <c r="E34" s="28">
        <v>201</v>
      </c>
      <c r="F34" s="29"/>
      <c r="G34" s="29"/>
      <c r="H34" s="128">
        <v>5.213</v>
      </c>
      <c r="I34" s="128">
        <v>4.804</v>
      </c>
      <c r="J34" s="128">
        <v>5.14</v>
      </c>
      <c r="K34" s="30"/>
    </row>
    <row r="35" spans="1:11" s="31" customFormat="1" ht="11.25" customHeight="1">
      <c r="A35" s="33" t="s">
        <v>26</v>
      </c>
      <c r="B35" s="27"/>
      <c r="C35" s="28">
        <v>207</v>
      </c>
      <c r="D35" s="28">
        <v>207</v>
      </c>
      <c r="E35" s="28">
        <v>130</v>
      </c>
      <c r="F35" s="29"/>
      <c r="G35" s="29"/>
      <c r="H35" s="128">
        <v>4.907</v>
      </c>
      <c r="I35" s="128">
        <v>4.761</v>
      </c>
      <c r="J35" s="128">
        <v>2.47</v>
      </c>
      <c r="K35" s="30"/>
    </row>
    <row r="36" spans="1:11" s="31" customFormat="1" ht="11.25" customHeight="1">
      <c r="A36" s="33" t="s">
        <v>27</v>
      </c>
      <c r="B36" s="27"/>
      <c r="C36" s="28">
        <v>170</v>
      </c>
      <c r="D36" s="28">
        <v>173</v>
      </c>
      <c r="E36" s="28">
        <v>216</v>
      </c>
      <c r="F36" s="29"/>
      <c r="G36" s="29"/>
      <c r="H36" s="128">
        <v>4.022</v>
      </c>
      <c r="I36" s="128">
        <v>4.42</v>
      </c>
      <c r="J36" s="128">
        <v>5.222</v>
      </c>
      <c r="K36" s="30"/>
    </row>
    <row r="37" spans="1:11" s="22" customFormat="1" ht="11.25" customHeight="1">
      <c r="A37" s="34" t="s">
        <v>28</v>
      </c>
      <c r="B37" s="35"/>
      <c r="C37" s="36">
        <v>823</v>
      </c>
      <c r="D37" s="36">
        <v>805</v>
      </c>
      <c r="E37" s="36">
        <v>751</v>
      </c>
      <c r="F37" s="37">
        <v>93.2919254658385</v>
      </c>
      <c r="G37" s="38"/>
      <c r="H37" s="129">
        <v>19.561999999999998</v>
      </c>
      <c r="I37" s="130">
        <v>18.886000000000003</v>
      </c>
      <c r="J37" s="130">
        <v>17.506</v>
      </c>
      <c r="K37" s="39">
        <v>92.69300010589853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330</v>
      </c>
      <c r="D41" s="28">
        <v>230</v>
      </c>
      <c r="E41" s="28">
        <v>214</v>
      </c>
      <c r="F41" s="29"/>
      <c r="G41" s="29"/>
      <c r="H41" s="128">
        <v>15.708</v>
      </c>
      <c r="I41" s="128">
        <v>10.195</v>
      </c>
      <c r="J41" s="128">
        <v>9.63</v>
      </c>
      <c r="K41" s="30"/>
    </row>
    <row r="42" spans="1:11" s="31" customFormat="1" ht="11.25" customHeight="1">
      <c r="A42" s="33" t="s">
        <v>31</v>
      </c>
      <c r="B42" s="27"/>
      <c r="C42" s="28">
        <v>768</v>
      </c>
      <c r="D42" s="28">
        <v>751</v>
      </c>
      <c r="E42" s="28">
        <v>691</v>
      </c>
      <c r="F42" s="29"/>
      <c r="G42" s="29"/>
      <c r="H42" s="128">
        <v>30.72</v>
      </c>
      <c r="I42" s="128">
        <v>30.416</v>
      </c>
      <c r="J42" s="128">
        <v>25.404</v>
      </c>
      <c r="K42" s="30"/>
    </row>
    <row r="43" spans="1:11" s="31" customFormat="1" ht="11.25" customHeight="1">
      <c r="A43" s="33" t="s">
        <v>32</v>
      </c>
      <c r="B43" s="27"/>
      <c r="C43" s="28">
        <v>26</v>
      </c>
      <c r="D43" s="28">
        <v>23</v>
      </c>
      <c r="E43" s="28">
        <v>18</v>
      </c>
      <c r="F43" s="29"/>
      <c r="G43" s="29"/>
      <c r="H43" s="128">
        <v>0.78</v>
      </c>
      <c r="I43" s="128">
        <v>0.736</v>
      </c>
      <c r="J43" s="128">
        <v>0.558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2479</v>
      </c>
      <c r="D45" s="28">
        <v>1494</v>
      </c>
      <c r="E45" s="28">
        <v>1430</v>
      </c>
      <c r="F45" s="29"/>
      <c r="G45" s="29"/>
      <c r="H45" s="128">
        <v>123.95</v>
      </c>
      <c r="I45" s="128">
        <v>68.724</v>
      </c>
      <c r="J45" s="128">
        <v>68.64</v>
      </c>
      <c r="K45" s="30"/>
    </row>
    <row r="46" spans="1:11" s="31" customFormat="1" ht="11.25" customHeight="1">
      <c r="A46" s="33" t="s">
        <v>35</v>
      </c>
      <c r="B46" s="27"/>
      <c r="C46" s="28">
        <v>400</v>
      </c>
      <c r="D46" s="28">
        <v>400</v>
      </c>
      <c r="E46" s="28">
        <v>400</v>
      </c>
      <c r="F46" s="29"/>
      <c r="G46" s="29"/>
      <c r="H46" s="128">
        <v>20</v>
      </c>
      <c r="I46" s="128">
        <v>16</v>
      </c>
      <c r="J46" s="128">
        <v>20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2472</v>
      </c>
      <c r="D48" s="28">
        <v>2354</v>
      </c>
      <c r="E48" s="28">
        <v>2230</v>
      </c>
      <c r="F48" s="29"/>
      <c r="G48" s="29"/>
      <c r="H48" s="128">
        <v>115.566</v>
      </c>
      <c r="I48" s="128">
        <v>110.638</v>
      </c>
      <c r="J48" s="128">
        <v>89.2</v>
      </c>
      <c r="K48" s="30"/>
    </row>
    <row r="49" spans="1:11" s="31" customFormat="1" ht="11.25" customHeight="1">
      <c r="A49" s="33" t="s">
        <v>38</v>
      </c>
      <c r="B49" s="27"/>
      <c r="C49" s="28">
        <v>364</v>
      </c>
      <c r="D49" s="28">
        <v>335</v>
      </c>
      <c r="E49" s="28">
        <v>316</v>
      </c>
      <c r="F49" s="29"/>
      <c r="G49" s="29"/>
      <c r="H49" s="128">
        <v>16.38</v>
      </c>
      <c r="I49" s="128">
        <v>15.075</v>
      </c>
      <c r="J49" s="128">
        <v>14.22</v>
      </c>
      <c r="K49" s="30"/>
    </row>
    <row r="50" spans="1:11" s="22" customFormat="1" ht="11.25" customHeight="1">
      <c r="A50" s="40" t="s">
        <v>39</v>
      </c>
      <c r="B50" s="35"/>
      <c r="C50" s="36">
        <v>6839</v>
      </c>
      <c r="D50" s="36">
        <v>5587</v>
      </c>
      <c r="E50" s="36">
        <v>5299</v>
      </c>
      <c r="F50" s="37">
        <v>94.84517630212994</v>
      </c>
      <c r="G50" s="38"/>
      <c r="H50" s="129">
        <v>323.10400000000004</v>
      </c>
      <c r="I50" s="130">
        <v>251.784</v>
      </c>
      <c r="J50" s="130">
        <v>227.65200000000002</v>
      </c>
      <c r="K50" s="39">
        <v>90.41559431894005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936</v>
      </c>
      <c r="D52" s="36">
        <v>646</v>
      </c>
      <c r="E52" s="36">
        <v>600</v>
      </c>
      <c r="F52" s="37">
        <v>92.87925696594428</v>
      </c>
      <c r="G52" s="38"/>
      <c r="H52" s="129">
        <v>36.815</v>
      </c>
      <c r="I52" s="130">
        <v>26.055</v>
      </c>
      <c r="J52" s="130">
        <v>21</v>
      </c>
      <c r="K52" s="39">
        <v>80.59873344847438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870</v>
      </c>
      <c r="D54" s="28">
        <v>850</v>
      </c>
      <c r="E54" s="28">
        <v>650</v>
      </c>
      <c r="F54" s="29"/>
      <c r="G54" s="29"/>
      <c r="H54" s="128">
        <v>27.666</v>
      </c>
      <c r="I54" s="128">
        <v>27.285</v>
      </c>
      <c r="J54" s="128">
        <v>23.4</v>
      </c>
      <c r="K54" s="30"/>
    </row>
    <row r="55" spans="1:11" s="31" customFormat="1" ht="11.25" customHeight="1">
      <c r="A55" s="33" t="s">
        <v>42</v>
      </c>
      <c r="B55" s="27"/>
      <c r="C55" s="28">
        <v>112</v>
      </c>
      <c r="D55" s="28">
        <v>98</v>
      </c>
      <c r="E55" s="28">
        <v>92</v>
      </c>
      <c r="F55" s="29"/>
      <c r="G55" s="29"/>
      <c r="H55" s="128">
        <v>3.584</v>
      </c>
      <c r="I55" s="128">
        <v>2.989</v>
      </c>
      <c r="J55" s="128">
        <v>2.76</v>
      </c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84</v>
      </c>
      <c r="E56" s="28">
        <v>87</v>
      </c>
      <c r="F56" s="29"/>
      <c r="G56" s="29"/>
      <c r="H56" s="128">
        <v>1.078</v>
      </c>
      <c r="I56" s="128">
        <v>1.28</v>
      </c>
      <c r="J56" s="128">
        <v>0.98</v>
      </c>
      <c r="K56" s="30"/>
    </row>
    <row r="57" spans="1:11" s="31" customFormat="1" ht="11.25" customHeight="1">
      <c r="A57" s="33" t="s">
        <v>44</v>
      </c>
      <c r="B57" s="27"/>
      <c r="C57" s="28">
        <v>59</v>
      </c>
      <c r="D57" s="28">
        <v>22</v>
      </c>
      <c r="E57" s="28">
        <v>22</v>
      </c>
      <c r="F57" s="29"/>
      <c r="G57" s="29"/>
      <c r="H57" s="128">
        <v>1.424</v>
      </c>
      <c r="I57" s="128">
        <v>0.44</v>
      </c>
      <c r="J57" s="128">
        <v>1.06</v>
      </c>
      <c r="K57" s="30"/>
    </row>
    <row r="58" spans="1:11" s="31" customFormat="1" ht="11.25" customHeight="1">
      <c r="A58" s="33" t="s">
        <v>45</v>
      </c>
      <c r="B58" s="27"/>
      <c r="C58" s="28">
        <v>154</v>
      </c>
      <c r="D58" s="28">
        <v>150</v>
      </c>
      <c r="E58" s="28">
        <v>148</v>
      </c>
      <c r="F58" s="29"/>
      <c r="G58" s="29"/>
      <c r="H58" s="128">
        <v>5.39</v>
      </c>
      <c r="I58" s="128">
        <v>5.4</v>
      </c>
      <c r="J58" s="128">
        <v>5.075</v>
      </c>
      <c r="K58" s="30"/>
    </row>
    <row r="59" spans="1:11" s="22" customFormat="1" ht="11.25" customHeight="1">
      <c r="A59" s="34" t="s">
        <v>46</v>
      </c>
      <c r="B59" s="35"/>
      <c r="C59" s="36">
        <v>1281</v>
      </c>
      <c r="D59" s="36">
        <v>1204</v>
      </c>
      <c r="E59" s="36">
        <v>999</v>
      </c>
      <c r="F59" s="37">
        <v>82.9734219269103</v>
      </c>
      <c r="G59" s="38"/>
      <c r="H59" s="129">
        <v>39.142</v>
      </c>
      <c r="I59" s="130">
        <v>37.394000000000005</v>
      </c>
      <c r="J59" s="130">
        <v>33.275</v>
      </c>
      <c r="K59" s="39">
        <v>88.98486388190618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463</v>
      </c>
      <c r="D61" s="28">
        <v>463</v>
      </c>
      <c r="E61" s="28">
        <v>450</v>
      </c>
      <c r="F61" s="29"/>
      <c r="G61" s="29"/>
      <c r="H61" s="128">
        <v>12.964</v>
      </c>
      <c r="I61" s="128">
        <v>14.25</v>
      </c>
      <c r="J61" s="128">
        <v>10.08</v>
      </c>
      <c r="K61" s="30"/>
    </row>
    <row r="62" spans="1:11" s="31" customFormat="1" ht="11.25" customHeight="1">
      <c r="A62" s="33" t="s">
        <v>48</v>
      </c>
      <c r="B62" s="27"/>
      <c r="C62" s="28">
        <v>109</v>
      </c>
      <c r="D62" s="28">
        <v>109</v>
      </c>
      <c r="E62" s="28">
        <v>106</v>
      </c>
      <c r="F62" s="29"/>
      <c r="G62" s="29"/>
      <c r="H62" s="128">
        <v>2.542</v>
      </c>
      <c r="I62" s="128">
        <v>2.471</v>
      </c>
      <c r="J62" s="128">
        <v>2.163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572</v>
      </c>
      <c r="D64" s="36">
        <v>572</v>
      </c>
      <c r="E64" s="36">
        <v>556</v>
      </c>
      <c r="F64" s="37">
        <v>97.2027972027972</v>
      </c>
      <c r="G64" s="38"/>
      <c r="H64" s="129">
        <v>15.506</v>
      </c>
      <c r="I64" s="130">
        <v>16.721</v>
      </c>
      <c r="J64" s="130">
        <v>12.243</v>
      </c>
      <c r="K64" s="39">
        <v>73.21930506548651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1138</v>
      </c>
      <c r="D66" s="36">
        <v>1080</v>
      </c>
      <c r="E66" s="36">
        <v>1230</v>
      </c>
      <c r="F66" s="37">
        <v>113.88888888888889</v>
      </c>
      <c r="G66" s="38"/>
      <c r="H66" s="129">
        <v>15</v>
      </c>
      <c r="I66" s="130">
        <v>36.18</v>
      </c>
      <c r="J66" s="130">
        <v>28.3</v>
      </c>
      <c r="K66" s="39">
        <v>78.22001105583195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602</v>
      </c>
      <c r="D68" s="28">
        <v>490</v>
      </c>
      <c r="E68" s="28">
        <v>500</v>
      </c>
      <c r="F68" s="29"/>
      <c r="G68" s="29"/>
      <c r="H68" s="128">
        <v>25.579</v>
      </c>
      <c r="I68" s="128">
        <v>22.6</v>
      </c>
      <c r="J68" s="128">
        <v>20</v>
      </c>
      <c r="K68" s="30"/>
    </row>
    <row r="69" spans="1:11" s="31" customFormat="1" ht="11.25" customHeight="1">
      <c r="A69" s="33" t="s">
        <v>53</v>
      </c>
      <c r="B69" s="27"/>
      <c r="C69" s="28">
        <v>196</v>
      </c>
      <c r="D69" s="28">
        <v>190</v>
      </c>
      <c r="E69" s="28">
        <v>170</v>
      </c>
      <c r="F69" s="29"/>
      <c r="G69" s="29"/>
      <c r="H69" s="128">
        <v>7.35</v>
      </c>
      <c r="I69" s="128">
        <v>7.475</v>
      </c>
      <c r="J69" s="128">
        <v>6.5</v>
      </c>
      <c r="K69" s="30"/>
    </row>
    <row r="70" spans="1:11" s="22" customFormat="1" ht="11.25" customHeight="1">
      <c r="A70" s="34" t="s">
        <v>54</v>
      </c>
      <c r="B70" s="35"/>
      <c r="C70" s="36">
        <v>798</v>
      </c>
      <c r="D70" s="36">
        <v>680</v>
      </c>
      <c r="E70" s="36">
        <v>670</v>
      </c>
      <c r="F70" s="37">
        <v>98.52941176470588</v>
      </c>
      <c r="G70" s="38"/>
      <c r="H70" s="129">
        <v>32.929</v>
      </c>
      <c r="I70" s="130">
        <v>30.075000000000003</v>
      </c>
      <c r="J70" s="130">
        <v>26.5</v>
      </c>
      <c r="K70" s="39">
        <v>88.11305070656691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140</v>
      </c>
      <c r="D72" s="28">
        <v>148</v>
      </c>
      <c r="E72" s="28">
        <v>201</v>
      </c>
      <c r="F72" s="29"/>
      <c r="G72" s="29"/>
      <c r="H72" s="128">
        <v>3.343</v>
      </c>
      <c r="I72" s="128">
        <v>3.593</v>
      </c>
      <c r="J72" s="128">
        <v>4.863</v>
      </c>
      <c r="K72" s="30"/>
    </row>
    <row r="73" spans="1:11" s="31" customFormat="1" ht="11.25" customHeight="1">
      <c r="A73" s="33" t="s">
        <v>56</v>
      </c>
      <c r="B73" s="27"/>
      <c r="C73" s="28">
        <v>120</v>
      </c>
      <c r="D73" s="28">
        <v>120</v>
      </c>
      <c r="E73" s="28">
        <v>120</v>
      </c>
      <c r="F73" s="29"/>
      <c r="G73" s="29"/>
      <c r="H73" s="128">
        <v>4.763</v>
      </c>
      <c r="I73" s="128">
        <v>4.763</v>
      </c>
      <c r="J73" s="128">
        <v>4.7</v>
      </c>
      <c r="K73" s="30"/>
    </row>
    <row r="74" spans="1:11" s="31" customFormat="1" ht="11.25" customHeight="1">
      <c r="A74" s="33" t="s">
        <v>57</v>
      </c>
      <c r="B74" s="27"/>
      <c r="C74" s="28">
        <v>535</v>
      </c>
      <c r="D74" s="28">
        <v>417</v>
      </c>
      <c r="E74" s="28">
        <v>333</v>
      </c>
      <c r="F74" s="29"/>
      <c r="G74" s="29"/>
      <c r="H74" s="128">
        <v>21.141</v>
      </c>
      <c r="I74" s="128">
        <v>14.578</v>
      </c>
      <c r="J74" s="128">
        <v>11.638</v>
      </c>
      <c r="K74" s="30"/>
    </row>
    <row r="75" spans="1:11" s="31" customFormat="1" ht="11.25" customHeight="1">
      <c r="A75" s="33" t="s">
        <v>58</v>
      </c>
      <c r="B75" s="27"/>
      <c r="C75" s="28">
        <v>553</v>
      </c>
      <c r="D75" s="28">
        <v>553</v>
      </c>
      <c r="E75" s="28">
        <v>559</v>
      </c>
      <c r="F75" s="29"/>
      <c r="G75" s="29"/>
      <c r="H75" s="128">
        <v>16.762</v>
      </c>
      <c r="I75" s="128">
        <v>16.782</v>
      </c>
      <c r="J75" s="128">
        <v>17.2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105</v>
      </c>
      <c r="E76" s="28">
        <v>85</v>
      </c>
      <c r="F76" s="29"/>
      <c r="G76" s="29"/>
      <c r="H76" s="128">
        <v>3.36</v>
      </c>
      <c r="I76" s="128">
        <v>3.15</v>
      </c>
      <c r="J76" s="128">
        <v>2.125</v>
      </c>
      <c r="K76" s="30"/>
    </row>
    <row r="77" spans="1:11" s="31" customFormat="1" ht="11.25" customHeight="1">
      <c r="A77" s="33" t="s">
        <v>60</v>
      </c>
      <c r="B77" s="27"/>
      <c r="C77" s="28">
        <v>69</v>
      </c>
      <c r="D77" s="28">
        <v>60</v>
      </c>
      <c r="E77" s="28">
        <v>71</v>
      </c>
      <c r="F77" s="29"/>
      <c r="G77" s="29"/>
      <c r="H77" s="128">
        <v>2.208</v>
      </c>
      <c r="I77" s="128">
        <v>1.8</v>
      </c>
      <c r="J77" s="128">
        <v>2.343</v>
      </c>
      <c r="K77" s="30"/>
    </row>
    <row r="78" spans="1:11" s="31" customFormat="1" ht="11.25" customHeight="1">
      <c r="A78" s="33" t="s">
        <v>61</v>
      </c>
      <c r="B78" s="27"/>
      <c r="C78" s="28">
        <v>386</v>
      </c>
      <c r="D78" s="28">
        <v>400</v>
      </c>
      <c r="E78" s="28">
        <v>400</v>
      </c>
      <c r="F78" s="29"/>
      <c r="G78" s="29"/>
      <c r="H78" s="128">
        <v>12.738</v>
      </c>
      <c r="I78" s="128">
        <v>18</v>
      </c>
      <c r="J78" s="128">
        <v>14</v>
      </c>
      <c r="K78" s="30"/>
    </row>
    <row r="79" spans="1:11" s="31" customFormat="1" ht="11.25" customHeight="1">
      <c r="A79" s="33" t="s">
        <v>62</v>
      </c>
      <c r="B79" s="27"/>
      <c r="C79" s="28">
        <v>500</v>
      </c>
      <c r="D79" s="28">
        <v>600</v>
      </c>
      <c r="E79" s="28">
        <v>500</v>
      </c>
      <c r="F79" s="29"/>
      <c r="G79" s="29"/>
      <c r="H79" s="128">
        <v>19.25</v>
      </c>
      <c r="I79" s="128">
        <v>22.8</v>
      </c>
      <c r="J79" s="128">
        <v>19</v>
      </c>
      <c r="K79" s="30"/>
    </row>
    <row r="80" spans="1:11" s="22" customFormat="1" ht="11.25" customHeight="1">
      <c r="A80" s="40" t="s">
        <v>63</v>
      </c>
      <c r="B80" s="35"/>
      <c r="C80" s="36">
        <v>2423</v>
      </c>
      <c r="D80" s="36">
        <v>2403</v>
      </c>
      <c r="E80" s="36">
        <v>2269</v>
      </c>
      <c r="F80" s="37">
        <v>94.42363712026633</v>
      </c>
      <c r="G80" s="38"/>
      <c r="H80" s="129">
        <v>83.565</v>
      </c>
      <c r="I80" s="130">
        <v>85.466</v>
      </c>
      <c r="J80" s="130">
        <v>75.869</v>
      </c>
      <c r="K80" s="39">
        <v>88.77097325252147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89</v>
      </c>
      <c r="D82" s="28">
        <v>89</v>
      </c>
      <c r="E82" s="28">
        <v>82</v>
      </c>
      <c r="F82" s="29"/>
      <c r="G82" s="29"/>
      <c r="H82" s="128">
        <v>1.939</v>
      </c>
      <c r="I82" s="128">
        <v>1.939</v>
      </c>
      <c r="J82" s="128">
        <v>2.527</v>
      </c>
      <c r="K82" s="30"/>
    </row>
    <row r="83" spans="1:11" s="31" customFormat="1" ht="11.25" customHeight="1">
      <c r="A83" s="33" t="s">
        <v>65</v>
      </c>
      <c r="B83" s="27"/>
      <c r="C83" s="28">
        <v>61</v>
      </c>
      <c r="D83" s="28">
        <v>61</v>
      </c>
      <c r="E83" s="28">
        <v>67</v>
      </c>
      <c r="F83" s="29"/>
      <c r="G83" s="29"/>
      <c r="H83" s="128">
        <v>1.331</v>
      </c>
      <c r="I83" s="128">
        <v>1.331</v>
      </c>
      <c r="J83" s="128">
        <v>1.589</v>
      </c>
      <c r="K83" s="30"/>
    </row>
    <row r="84" spans="1:11" s="22" customFormat="1" ht="11.25" customHeight="1">
      <c r="A84" s="34" t="s">
        <v>66</v>
      </c>
      <c r="B84" s="35"/>
      <c r="C84" s="36">
        <v>150</v>
      </c>
      <c r="D84" s="36">
        <v>150</v>
      </c>
      <c r="E84" s="36">
        <v>149</v>
      </c>
      <c r="F84" s="37">
        <v>99.33333333333333</v>
      </c>
      <c r="G84" s="38"/>
      <c r="H84" s="129">
        <v>3.27</v>
      </c>
      <c r="I84" s="130">
        <v>3.27</v>
      </c>
      <c r="J84" s="130">
        <v>4.116</v>
      </c>
      <c r="K84" s="39">
        <v>125.87155963302752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30682</v>
      </c>
      <c r="D87" s="47">
        <v>31008</v>
      </c>
      <c r="E87" s="47">
        <v>30351</v>
      </c>
      <c r="F87" s="48">
        <f>IF(D87&gt;0,100*E87/D87,0)</f>
        <v>97.8811919504644</v>
      </c>
      <c r="G87" s="38"/>
      <c r="H87" s="133">
        <v>884.7160000000001</v>
      </c>
      <c r="I87" s="127">
        <v>909.8449999999999</v>
      </c>
      <c r="J87" s="127">
        <v>836.225</v>
      </c>
      <c r="K87" s="48">
        <f>IF(I87&gt;0,100*J87/I87,0)</f>
        <v>91.90851188938777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1">
      <selection activeCell="P1" sqref="P1:S16384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1.0039062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</v>
      </c>
      <c r="D9" s="28">
        <v>41</v>
      </c>
      <c r="E9" s="28">
        <v>41</v>
      </c>
      <c r="F9" s="29"/>
      <c r="G9" s="29"/>
      <c r="H9" s="128">
        <v>0.63</v>
      </c>
      <c r="I9" s="128">
        <v>0.621</v>
      </c>
      <c r="J9" s="128">
        <v>0.621</v>
      </c>
      <c r="K9" s="30"/>
    </row>
    <row r="10" spans="1:11" s="31" customFormat="1" ht="11.25" customHeight="1">
      <c r="A10" s="33" t="s">
        <v>8</v>
      </c>
      <c r="B10" s="27"/>
      <c r="C10" s="28">
        <v>492</v>
      </c>
      <c r="D10" s="28">
        <v>570</v>
      </c>
      <c r="E10" s="28">
        <v>570</v>
      </c>
      <c r="F10" s="29"/>
      <c r="G10" s="29"/>
      <c r="H10" s="128">
        <v>7.38</v>
      </c>
      <c r="I10" s="128">
        <v>8.55</v>
      </c>
      <c r="J10" s="128">
        <v>8.55</v>
      </c>
      <c r="K10" s="30"/>
    </row>
    <row r="11" spans="1:11" s="31" customFormat="1" ht="11.25" customHeight="1">
      <c r="A11" s="26" t="s">
        <v>9</v>
      </c>
      <c r="B11" s="27"/>
      <c r="C11" s="28">
        <v>563</v>
      </c>
      <c r="D11" s="28">
        <v>608</v>
      </c>
      <c r="E11" s="28">
        <v>608</v>
      </c>
      <c r="F11" s="29"/>
      <c r="G11" s="29"/>
      <c r="H11" s="128">
        <v>8.445</v>
      </c>
      <c r="I11" s="128">
        <v>9.59</v>
      </c>
      <c r="J11" s="128">
        <v>9.58</v>
      </c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20</v>
      </c>
      <c r="E12" s="28">
        <v>20</v>
      </c>
      <c r="F12" s="29"/>
      <c r="G12" s="29"/>
      <c r="H12" s="128">
        <v>0.256</v>
      </c>
      <c r="I12" s="128">
        <v>0.251</v>
      </c>
      <c r="J12" s="128">
        <v>0.251</v>
      </c>
      <c r="K12" s="30"/>
    </row>
    <row r="13" spans="1:11" s="22" customFormat="1" ht="11.25" customHeight="1">
      <c r="A13" s="34" t="s">
        <v>11</v>
      </c>
      <c r="B13" s="35"/>
      <c r="C13" s="36">
        <v>1117</v>
      </c>
      <c r="D13" s="36">
        <v>1239</v>
      </c>
      <c r="E13" s="36">
        <v>1239</v>
      </c>
      <c r="F13" s="37">
        <v>100</v>
      </c>
      <c r="G13" s="38"/>
      <c r="H13" s="129">
        <v>16.711</v>
      </c>
      <c r="I13" s="130">
        <v>19.012000000000004</v>
      </c>
      <c r="J13" s="130">
        <v>19.002000000000002</v>
      </c>
      <c r="K13" s="39">
        <v>99.9474016410688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128</v>
      </c>
      <c r="D17" s="36">
        <v>138</v>
      </c>
      <c r="E17" s="36">
        <v>147</v>
      </c>
      <c r="F17" s="37">
        <v>106.52173913043478</v>
      </c>
      <c r="G17" s="38"/>
      <c r="H17" s="129">
        <v>4.828</v>
      </c>
      <c r="I17" s="130">
        <v>3.484</v>
      </c>
      <c r="J17" s="130">
        <v>4.41</v>
      </c>
      <c r="K17" s="39">
        <v>126.57864523536165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906</v>
      </c>
      <c r="D19" s="28">
        <v>916</v>
      </c>
      <c r="E19" s="28">
        <v>913</v>
      </c>
      <c r="F19" s="29"/>
      <c r="G19" s="29"/>
      <c r="H19" s="128">
        <v>31.819</v>
      </c>
      <c r="I19" s="128">
        <v>34.81</v>
      </c>
      <c r="J19" s="128">
        <v>29.216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10</v>
      </c>
      <c r="D21" s="28">
        <v>10</v>
      </c>
      <c r="E21" s="28">
        <v>10</v>
      </c>
      <c r="F21" s="29"/>
      <c r="G21" s="29"/>
      <c r="H21" s="128">
        <v>0.235</v>
      </c>
      <c r="I21" s="128">
        <v>0.24</v>
      </c>
      <c r="J21" s="128">
        <v>0.3</v>
      </c>
      <c r="K21" s="30"/>
    </row>
    <row r="22" spans="1:11" s="22" customFormat="1" ht="11.25" customHeight="1">
      <c r="A22" s="34" t="s">
        <v>17</v>
      </c>
      <c r="B22" s="35"/>
      <c r="C22" s="36">
        <v>916</v>
      </c>
      <c r="D22" s="36">
        <v>926</v>
      </c>
      <c r="E22" s="36">
        <v>923</v>
      </c>
      <c r="F22" s="37">
        <v>307.7753779697624</v>
      </c>
      <c r="G22" s="38"/>
      <c r="H22" s="129">
        <v>32.054</v>
      </c>
      <c r="I22" s="130">
        <v>35.050000000000004</v>
      </c>
      <c r="J22" s="130">
        <v>29.516</v>
      </c>
      <c r="K22" s="39">
        <f>IF(I22&gt;0,100*J22/I22,0)</f>
        <v>84.21112696148359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166</v>
      </c>
      <c r="D24" s="36">
        <v>162</v>
      </c>
      <c r="E24" s="36">
        <v>163</v>
      </c>
      <c r="F24" s="37">
        <v>100.61728395061728</v>
      </c>
      <c r="G24" s="38"/>
      <c r="H24" s="129">
        <v>3.636</v>
      </c>
      <c r="I24" s="130">
        <v>3.403</v>
      </c>
      <c r="J24" s="130">
        <v>3.093</v>
      </c>
      <c r="K24" s="39">
        <v>90.89039083161916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316</v>
      </c>
      <c r="D26" s="36">
        <v>310</v>
      </c>
      <c r="E26" s="36">
        <v>250</v>
      </c>
      <c r="F26" s="37">
        <v>80.64516129032258</v>
      </c>
      <c r="G26" s="38"/>
      <c r="H26" s="129">
        <v>15.737</v>
      </c>
      <c r="I26" s="130">
        <v>15.5</v>
      </c>
      <c r="J26" s="130">
        <v>11.5</v>
      </c>
      <c r="K26" s="39">
        <v>74.19354838709677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21</v>
      </c>
      <c r="D28" s="28">
        <v>26</v>
      </c>
      <c r="E28" s="28">
        <v>49</v>
      </c>
      <c r="F28" s="29"/>
      <c r="G28" s="29"/>
      <c r="H28" s="128">
        <v>0.421</v>
      </c>
      <c r="I28" s="128">
        <v>0.544</v>
      </c>
      <c r="J28" s="128">
        <v>1.1</v>
      </c>
      <c r="K28" s="30"/>
    </row>
    <row r="29" spans="1:11" s="31" customFormat="1" ht="11.25" customHeight="1">
      <c r="A29" s="33" t="s">
        <v>21</v>
      </c>
      <c r="B29" s="27"/>
      <c r="C29" s="28">
        <v>186</v>
      </c>
      <c r="D29" s="28">
        <v>173</v>
      </c>
      <c r="E29" s="28">
        <v>181</v>
      </c>
      <c r="F29" s="29"/>
      <c r="G29" s="29"/>
      <c r="H29" s="128">
        <v>4.216</v>
      </c>
      <c r="I29" s="128">
        <v>4.325</v>
      </c>
      <c r="J29" s="128">
        <v>3.9</v>
      </c>
      <c r="K29" s="30"/>
    </row>
    <row r="30" spans="1:11" s="31" customFormat="1" ht="11.25" customHeight="1">
      <c r="A30" s="33" t="s">
        <v>22</v>
      </c>
      <c r="B30" s="27"/>
      <c r="C30" s="28"/>
      <c r="D30" s="28">
        <v>45</v>
      </c>
      <c r="E30" s="28"/>
      <c r="F30" s="29"/>
      <c r="G30" s="29"/>
      <c r="H30" s="128"/>
      <c r="I30" s="128">
        <v>1.575</v>
      </c>
      <c r="J30" s="128">
        <v>1.089</v>
      </c>
      <c r="K30" s="30"/>
    </row>
    <row r="31" spans="1:11" s="22" customFormat="1" ht="11.25" customHeight="1">
      <c r="A31" s="40" t="s">
        <v>23</v>
      </c>
      <c r="B31" s="35"/>
      <c r="C31" s="36">
        <v>207</v>
      </c>
      <c r="D31" s="36">
        <v>244</v>
      </c>
      <c r="E31" s="36">
        <v>230</v>
      </c>
      <c r="F31" s="37">
        <v>94.26229508196721</v>
      </c>
      <c r="G31" s="38"/>
      <c r="H31" s="129">
        <v>4.6370000000000005</v>
      </c>
      <c r="I31" s="130">
        <v>6.444</v>
      </c>
      <c r="J31" s="130">
        <v>6.089</v>
      </c>
      <c r="K31" s="39">
        <v>94.49099937926755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21</v>
      </c>
      <c r="D33" s="28">
        <v>20</v>
      </c>
      <c r="E33" s="28">
        <v>17</v>
      </c>
      <c r="F33" s="29"/>
      <c r="G33" s="29"/>
      <c r="H33" s="128">
        <v>0.572</v>
      </c>
      <c r="I33" s="128">
        <v>0.583</v>
      </c>
      <c r="J33" s="128">
        <v>0.491</v>
      </c>
      <c r="K33" s="30"/>
    </row>
    <row r="34" spans="1:11" s="31" customFormat="1" ht="11.25" customHeight="1">
      <c r="A34" s="33" t="s">
        <v>25</v>
      </c>
      <c r="B34" s="27"/>
      <c r="C34" s="28">
        <v>11</v>
      </c>
      <c r="D34" s="28">
        <v>11</v>
      </c>
      <c r="E34" s="28">
        <v>9</v>
      </c>
      <c r="F34" s="29"/>
      <c r="G34" s="29"/>
      <c r="H34" s="128">
        <v>0.174</v>
      </c>
      <c r="I34" s="128">
        <v>0.583</v>
      </c>
      <c r="J34" s="128">
        <v>0.14</v>
      </c>
      <c r="K34" s="30"/>
    </row>
    <row r="35" spans="1:11" s="31" customFormat="1" ht="11.25" customHeight="1">
      <c r="A35" s="33" t="s">
        <v>26</v>
      </c>
      <c r="B35" s="27"/>
      <c r="C35" s="28">
        <v>7</v>
      </c>
      <c r="D35" s="28">
        <v>7</v>
      </c>
      <c r="E35" s="28">
        <v>4</v>
      </c>
      <c r="F35" s="29"/>
      <c r="G35" s="29"/>
      <c r="H35" s="128">
        <v>0.114</v>
      </c>
      <c r="I35" s="128">
        <v>0.161</v>
      </c>
      <c r="J35" s="128">
        <v>0.11</v>
      </c>
      <c r="K35" s="30"/>
    </row>
    <row r="36" spans="1:11" s="31" customFormat="1" ht="11.25" customHeight="1">
      <c r="A36" s="33" t="s">
        <v>27</v>
      </c>
      <c r="B36" s="27"/>
      <c r="C36" s="28">
        <v>12</v>
      </c>
      <c r="D36" s="28"/>
      <c r="E36" s="28">
        <v>2</v>
      </c>
      <c r="F36" s="29"/>
      <c r="G36" s="29"/>
      <c r="H36" s="128">
        <v>0.252</v>
      </c>
      <c r="I36" s="128"/>
      <c r="J36" s="128">
        <v>0.04</v>
      </c>
      <c r="K36" s="30"/>
    </row>
    <row r="37" spans="1:11" s="22" customFormat="1" ht="11.25" customHeight="1">
      <c r="A37" s="34" t="s">
        <v>28</v>
      </c>
      <c r="B37" s="35"/>
      <c r="C37" s="36">
        <v>51</v>
      </c>
      <c r="D37" s="36">
        <v>38</v>
      </c>
      <c r="E37" s="36">
        <v>32</v>
      </c>
      <c r="F37" s="37">
        <v>84.21052631578948</v>
      </c>
      <c r="G37" s="38"/>
      <c r="H37" s="129">
        <v>1.112</v>
      </c>
      <c r="I37" s="130">
        <v>1.327</v>
      </c>
      <c r="J37" s="130">
        <v>0.781</v>
      </c>
      <c r="K37" s="39">
        <v>58.85455915599096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291</v>
      </c>
      <c r="D39" s="36">
        <v>280</v>
      </c>
      <c r="E39" s="36">
        <v>300</v>
      </c>
      <c r="F39" s="37">
        <v>107.14285714285714</v>
      </c>
      <c r="G39" s="38"/>
      <c r="H39" s="129">
        <v>9.497</v>
      </c>
      <c r="I39" s="130">
        <v>9.1</v>
      </c>
      <c r="J39" s="130">
        <v>9.55</v>
      </c>
      <c r="K39" s="39">
        <v>104.94505494505496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1160</v>
      </c>
      <c r="D41" s="28">
        <v>1178</v>
      </c>
      <c r="E41" s="28">
        <v>1072</v>
      </c>
      <c r="F41" s="29"/>
      <c r="G41" s="29"/>
      <c r="H41" s="128">
        <v>59.566</v>
      </c>
      <c r="I41" s="128">
        <v>60.537</v>
      </c>
      <c r="J41" s="128">
        <v>53.6</v>
      </c>
      <c r="K41" s="30"/>
    </row>
    <row r="42" spans="1:11" s="31" customFormat="1" ht="11.25" customHeight="1">
      <c r="A42" s="33" t="s">
        <v>31</v>
      </c>
      <c r="B42" s="27"/>
      <c r="C42" s="28">
        <v>1528</v>
      </c>
      <c r="D42" s="28">
        <v>1389</v>
      </c>
      <c r="E42" s="28">
        <v>1292</v>
      </c>
      <c r="F42" s="29"/>
      <c r="G42" s="29"/>
      <c r="H42" s="128">
        <v>59.592</v>
      </c>
      <c r="I42" s="128">
        <v>56.949</v>
      </c>
      <c r="J42" s="128">
        <v>47.675</v>
      </c>
      <c r="K42" s="30"/>
    </row>
    <row r="43" spans="1:11" s="31" customFormat="1" ht="11.25" customHeight="1">
      <c r="A43" s="33" t="s">
        <v>32</v>
      </c>
      <c r="B43" s="27"/>
      <c r="C43" s="28">
        <v>1455</v>
      </c>
      <c r="D43" s="28">
        <v>1278</v>
      </c>
      <c r="E43" s="28">
        <v>1122</v>
      </c>
      <c r="F43" s="29"/>
      <c r="G43" s="29"/>
      <c r="H43" s="128">
        <v>56.745</v>
      </c>
      <c r="I43" s="128">
        <v>60.066</v>
      </c>
      <c r="J43" s="128">
        <v>44.88</v>
      </c>
      <c r="K43" s="30"/>
    </row>
    <row r="44" spans="1:11" s="31" customFormat="1" ht="11.25" customHeight="1">
      <c r="A44" s="33" t="s">
        <v>33</v>
      </c>
      <c r="B44" s="27"/>
      <c r="C44" s="28">
        <v>766</v>
      </c>
      <c r="D44" s="28">
        <v>818</v>
      </c>
      <c r="E44" s="28">
        <v>669</v>
      </c>
      <c r="F44" s="29"/>
      <c r="G44" s="29"/>
      <c r="H44" s="128">
        <v>29.63</v>
      </c>
      <c r="I44" s="128">
        <v>34.327</v>
      </c>
      <c r="J44" s="128">
        <v>22.421</v>
      </c>
      <c r="K44" s="30"/>
    </row>
    <row r="45" spans="1:11" s="31" customFormat="1" ht="11.25" customHeight="1">
      <c r="A45" s="33" t="s">
        <v>34</v>
      </c>
      <c r="B45" s="27"/>
      <c r="C45" s="28">
        <v>1716</v>
      </c>
      <c r="D45" s="28">
        <v>2419</v>
      </c>
      <c r="E45" s="28">
        <v>2449</v>
      </c>
      <c r="F45" s="29"/>
      <c r="G45" s="29"/>
      <c r="H45" s="128">
        <v>73.788</v>
      </c>
      <c r="I45" s="128">
        <v>116.112</v>
      </c>
      <c r="J45" s="128">
        <v>122.45</v>
      </c>
      <c r="K45" s="30"/>
    </row>
    <row r="46" spans="1:11" s="31" customFormat="1" ht="11.25" customHeight="1">
      <c r="A46" s="33" t="s">
        <v>35</v>
      </c>
      <c r="B46" s="27"/>
      <c r="C46" s="28">
        <v>1484</v>
      </c>
      <c r="D46" s="28">
        <v>1472</v>
      </c>
      <c r="E46" s="28">
        <v>1485</v>
      </c>
      <c r="F46" s="29"/>
      <c r="G46" s="29"/>
      <c r="H46" s="128">
        <v>71.232</v>
      </c>
      <c r="I46" s="128">
        <v>66.24</v>
      </c>
      <c r="J46" s="128">
        <v>74.25</v>
      </c>
      <c r="K46" s="30"/>
    </row>
    <row r="47" spans="1:11" s="31" customFormat="1" ht="11.25" customHeight="1">
      <c r="A47" s="33" t="s">
        <v>36</v>
      </c>
      <c r="B47" s="27"/>
      <c r="C47" s="28">
        <v>397</v>
      </c>
      <c r="D47" s="28">
        <v>339</v>
      </c>
      <c r="E47" s="28">
        <v>296</v>
      </c>
      <c r="F47" s="29"/>
      <c r="G47" s="29"/>
      <c r="H47" s="128">
        <v>13.895</v>
      </c>
      <c r="I47" s="128">
        <v>14.238</v>
      </c>
      <c r="J47" s="128">
        <v>11.84</v>
      </c>
      <c r="K47" s="30"/>
    </row>
    <row r="48" spans="1:11" s="31" customFormat="1" ht="11.25" customHeight="1">
      <c r="A48" s="33" t="s">
        <v>37</v>
      </c>
      <c r="B48" s="27"/>
      <c r="C48" s="28">
        <v>2505</v>
      </c>
      <c r="D48" s="28">
        <v>2342</v>
      </c>
      <c r="E48" s="28">
        <v>2247</v>
      </c>
      <c r="F48" s="29"/>
      <c r="G48" s="29"/>
      <c r="H48" s="128">
        <v>114.729</v>
      </c>
      <c r="I48" s="128">
        <v>121.784</v>
      </c>
      <c r="J48" s="128">
        <v>101.115</v>
      </c>
      <c r="K48" s="30"/>
    </row>
    <row r="49" spans="1:11" s="31" customFormat="1" ht="11.25" customHeight="1">
      <c r="A49" s="33" t="s">
        <v>38</v>
      </c>
      <c r="B49" s="27"/>
      <c r="C49" s="28">
        <v>556</v>
      </c>
      <c r="D49" s="28">
        <v>497</v>
      </c>
      <c r="E49" s="28">
        <v>474</v>
      </c>
      <c r="F49" s="29"/>
      <c r="G49" s="29"/>
      <c r="H49" s="128">
        <v>27.8</v>
      </c>
      <c r="I49" s="128">
        <v>27.335</v>
      </c>
      <c r="J49" s="128">
        <v>23.7</v>
      </c>
      <c r="K49" s="30"/>
    </row>
    <row r="50" spans="1:11" s="22" customFormat="1" ht="11.25" customHeight="1">
      <c r="A50" s="40" t="s">
        <v>39</v>
      </c>
      <c r="B50" s="35"/>
      <c r="C50" s="36">
        <v>11567</v>
      </c>
      <c r="D50" s="36">
        <v>11732</v>
      </c>
      <c r="E50" s="36">
        <v>11106</v>
      </c>
      <c r="F50" s="37">
        <v>94.66416638254347</v>
      </c>
      <c r="G50" s="38"/>
      <c r="H50" s="129">
        <v>506.977</v>
      </c>
      <c r="I50" s="130">
        <v>557.5880000000001</v>
      </c>
      <c r="J50" s="130">
        <v>501.931</v>
      </c>
      <c r="K50" s="39">
        <v>90.01825720783086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42</v>
      </c>
      <c r="D52" s="36">
        <v>79</v>
      </c>
      <c r="E52" s="36">
        <v>39</v>
      </c>
      <c r="F52" s="37">
        <v>49.36708860759494</v>
      </c>
      <c r="G52" s="38"/>
      <c r="H52" s="129">
        <v>1.396</v>
      </c>
      <c r="I52" s="130">
        <v>2.945</v>
      </c>
      <c r="J52" s="130">
        <v>1.365</v>
      </c>
      <c r="K52" s="39">
        <v>46.34974533106961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359</v>
      </c>
      <c r="D54" s="28">
        <v>300</v>
      </c>
      <c r="E54" s="28">
        <v>200</v>
      </c>
      <c r="F54" s="29"/>
      <c r="G54" s="29"/>
      <c r="H54" s="128">
        <v>10.77</v>
      </c>
      <c r="I54" s="128">
        <v>9.45</v>
      </c>
      <c r="J54" s="128">
        <v>6.8</v>
      </c>
      <c r="K54" s="30"/>
    </row>
    <row r="55" spans="1:11" s="31" customFormat="1" ht="11.25" customHeight="1">
      <c r="A55" s="33" t="s">
        <v>42</v>
      </c>
      <c r="B55" s="27"/>
      <c r="C55" s="28">
        <v>164</v>
      </c>
      <c r="D55" s="28">
        <v>151</v>
      </c>
      <c r="E55" s="28">
        <v>150</v>
      </c>
      <c r="F55" s="29"/>
      <c r="G55" s="29"/>
      <c r="H55" s="128">
        <v>4.92</v>
      </c>
      <c r="I55" s="128">
        <v>4.53</v>
      </c>
      <c r="J55" s="128">
        <v>4.53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74</v>
      </c>
      <c r="D58" s="28">
        <v>80</v>
      </c>
      <c r="E58" s="28">
        <v>90</v>
      </c>
      <c r="F58" s="29"/>
      <c r="G58" s="29"/>
      <c r="H58" s="128">
        <v>2.22</v>
      </c>
      <c r="I58" s="128">
        <v>2.88</v>
      </c>
      <c r="J58" s="128">
        <v>2.7</v>
      </c>
      <c r="K58" s="30"/>
    </row>
    <row r="59" spans="1:11" s="22" customFormat="1" ht="11.25" customHeight="1">
      <c r="A59" s="34" t="s">
        <v>46</v>
      </c>
      <c r="B59" s="35"/>
      <c r="C59" s="36">
        <v>597</v>
      </c>
      <c r="D59" s="36">
        <v>531</v>
      </c>
      <c r="E59" s="36">
        <v>440</v>
      </c>
      <c r="F59" s="37">
        <v>82.86252354048965</v>
      </c>
      <c r="G59" s="38"/>
      <c r="H59" s="129">
        <v>17.91</v>
      </c>
      <c r="I59" s="130">
        <v>16.86</v>
      </c>
      <c r="J59" s="130">
        <v>14.030000000000001</v>
      </c>
      <c r="K59" s="39">
        <v>83.214709371293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216</v>
      </c>
      <c r="D61" s="28">
        <v>216</v>
      </c>
      <c r="E61" s="28">
        <v>210</v>
      </c>
      <c r="F61" s="29"/>
      <c r="G61" s="29"/>
      <c r="H61" s="128">
        <v>5.4</v>
      </c>
      <c r="I61" s="128">
        <v>5.4</v>
      </c>
      <c r="J61" s="128">
        <v>5.25</v>
      </c>
      <c r="K61" s="30"/>
    </row>
    <row r="62" spans="1:11" s="31" customFormat="1" ht="11.25" customHeight="1">
      <c r="A62" s="33" t="s">
        <v>48</v>
      </c>
      <c r="B62" s="27"/>
      <c r="C62" s="28">
        <v>107</v>
      </c>
      <c r="D62" s="28">
        <v>103</v>
      </c>
      <c r="E62" s="28">
        <v>103</v>
      </c>
      <c r="F62" s="29"/>
      <c r="G62" s="29"/>
      <c r="H62" s="128">
        <v>1.677</v>
      </c>
      <c r="I62" s="128">
        <v>1.505</v>
      </c>
      <c r="J62" s="128">
        <v>1.505</v>
      </c>
      <c r="K62" s="30"/>
    </row>
    <row r="63" spans="1:11" s="31" customFormat="1" ht="11.25" customHeight="1">
      <c r="A63" s="33" t="s">
        <v>49</v>
      </c>
      <c r="B63" s="27"/>
      <c r="C63" s="28">
        <v>111</v>
      </c>
      <c r="D63" s="28">
        <v>115</v>
      </c>
      <c r="E63" s="28"/>
      <c r="F63" s="29"/>
      <c r="G63" s="29"/>
      <c r="H63" s="128">
        <v>2.109</v>
      </c>
      <c r="I63" s="128">
        <v>2.185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434</v>
      </c>
      <c r="D64" s="36">
        <v>434</v>
      </c>
      <c r="E64" s="36">
        <v>313</v>
      </c>
      <c r="F64" s="37">
        <v>72.11981566820276</v>
      </c>
      <c r="G64" s="38"/>
      <c r="H64" s="129">
        <v>9.186</v>
      </c>
      <c r="I64" s="130">
        <v>9.09</v>
      </c>
      <c r="J64" s="130">
        <v>6.755</v>
      </c>
      <c r="K64" s="39">
        <v>74.31243124312431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360</v>
      </c>
      <c r="D66" s="36">
        <v>340</v>
      </c>
      <c r="E66" s="36">
        <v>430</v>
      </c>
      <c r="F66" s="37">
        <v>126.47058823529412</v>
      </c>
      <c r="G66" s="38"/>
      <c r="H66" s="129">
        <v>11.6</v>
      </c>
      <c r="I66" s="130">
        <v>8.874</v>
      </c>
      <c r="J66" s="130">
        <v>12.9</v>
      </c>
      <c r="K66" s="39">
        <v>145.368492224476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69</v>
      </c>
      <c r="D72" s="28">
        <v>56</v>
      </c>
      <c r="E72" s="28">
        <v>61</v>
      </c>
      <c r="F72" s="29"/>
      <c r="G72" s="29"/>
      <c r="H72" s="128">
        <v>1.726</v>
      </c>
      <c r="I72" s="128">
        <v>1.202</v>
      </c>
      <c r="J72" s="128">
        <v>1.263</v>
      </c>
      <c r="K72" s="30"/>
    </row>
    <row r="73" spans="1:11" s="31" customFormat="1" ht="11.25" customHeight="1">
      <c r="A73" s="33" t="s">
        <v>56</v>
      </c>
      <c r="B73" s="27"/>
      <c r="C73" s="28">
        <v>305</v>
      </c>
      <c r="D73" s="28">
        <v>305</v>
      </c>
      <c r="E73" s="28">
        <v>310</v>
      </c>
      <c r="F73" s="29"/>
      <c r="G73" s="29"/>
      <c r="H73" s="128">
        <v>5.954</v>
      </c>
      <c r="I73" s="128">
        <v>5.954</v>
      </c>
      <c r="J73" s="128">
        <v>9.672</v>
      </c>
      <c r="K73" s="30"/>
    </row>
    <row r="74" spans="1:11" s="31" customFormat="1" ht="11.25" customHeight="1">
      <c r="A74" s="33" t="s">
        <v>57</v>
      </c>
      <c r="B74" s="27"/>
      <c r="C74" s="28">
        <v>100</v>
      </c>
      <c r="D74" s="28">
        <v>60</v>
      </c>
      <c r="E74" s="28">
        <v>48</v>
      </c>
      <c r="F74" s="29"/>
      <c r="G74" s="29"/>
      <c r="H74" s="128">
        <v>3.5</v>
      </c>
      <c r="I74" s="128">
        <v>1.185</v>
      </c>
      <c r="J74" s="128">
        <v>1.425</v>
      </c>
      <c r="K74" s="30"/>
    </row>
    <row r="75" spans="1:11" s="31" customFormat="1" ht="11.25" customHeight="1">
      <c r="A75" s="33" t="s">
        <v>58</v>
      </c>
      <c r="B75" s="27"/>
      <c r="C75" s="28">
        <v>27</v>
      </c>
      <c r="D75" s="28">
        <v>27</v>
      </c>
      <c r="E75" s="28">
        <v>11</v>
      </c>
      <c r="F75" s="29"/>
      <c r="G75" s="29"/>
      <c r="H75" s="128">
        <v>0.836</v>
      </c>
      <c r="I75" s="128">
        <v>0.836</v>
      </c>
      <c r="J75" s="128">
        <v>0.372</v>
      </c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15</v>
      </c>
      <c r="E76" s="28">
        <v>10</v>
      </c>
      <c r="F76" s="29"/>
      <c r="G76" s="29"/>
      <c r="H76" s="128">
        <v>0.572</v>
      </c>
      <c r="I76" s="128">
        <v>0.375</v>
      </c>
      <c r="J76" s="128">
        <v>0.2</v>
      </c>
      <c r="K76" s="30"/>
    </row>
    <row r="77" spans="1:11" s="31" customFormat="1" ht="11.25" customHeight="1">
      <c r="A77" s="33" t="s">
        <v>60</v>
      </c>
      <c r="B77" s="27"/>
      <c r="C77" s="28">
        <v>20</v>
      </c>
      <c r="D77" s="28">
        <v>15</v>
      </c>
      <c r="E77" s="28">
        <v>22</v>
      </c>
      <c r="F77" s="29"/>
      <c r="G77" s="29"/>
      <c r="H77" s="128">
        <v>0.52</v>
      </c>
      <c r="I77" s="128">
        <v>0.375</v>
      </c>
      <c r="J77" s="128">
        <v>0.638</v>
      </c>
      <c r="K77" s="30"/>
    </row>
    <row r="78" spans="1:11" s="31" customFormat="1" ht="11.25" customHeight="1">
      <c r="A78" s="33" t="s">
        <v>61</v>
      </c>
      <c r="B78" s="27"/>
      <c r="C78" s="28">
        <v>214</v>
      </c>
      <c r="D78" s="28">
        <v>200</v>
      </c>
      <c r="E78" s="28">
        <v>180</v>
      </c>
      <c r="F78" s="29"/>
      <c r="G78" s="29"/>
      <c r="H78" s="128">
        <v>5.35</v>
      </c>
      <c r="I78" s="128">
        <v>6</v>
      </c>
      <c r="J78" s="128">
        <v>7.2</v>
      </c>
      <c r="K78" s="30"/>
    </row>
    <row r="79" spans="1:11" s="31" customFormat="1" ht="11.25" customHeight="1">
      <c r="A79" s="33" t="s">
        <v>62</v>
      </c>
      <c r="B79" s="27"/>
      <c r="C79" s="28">
        <v>350</v>
      </c>
      <c r="D79" s="28">
        <v>300</v>
      </c>
      <c r="E79" s="28">
        <v>300</v>
      </c>
      <c r="F79" s="29"/>
      <c r="G79" s="29"/>
      <c r="H79" s="128">
        <v>11.375</v>
      </c>
      <c r="I79" s="128">
        <v>9</v>
      </c>
      <c r="J79" s="128">
        <v>9</v>
      </c>
      <c r="K79" s="30"/>
    </row>
    <row r="80" spans="1:11" s="22" customFormat="1" ht="11.25" customHeight="1">
      <c r="A80" s="40" t="s">
        <v>63</v>
      </c>
      <c r="B80" s="35"/>
      <c r="C80" s="36">
        <v>1105</v>
      </c>
      <c r="D80" s="36">
        <v>978</v>
      </c>
      <c r="E80" s="36">
        <v>942</v>
      </c>
      <c r="F80" s="37">
        <v>96.31901840490798</v>
      </c>
      <c r="G80" s="38"/>
      <c r="H80" s="129">
        <v>29.833</v>
      </c>
      <c r="I80" s="130">
        <v>24.927</v>
      </c>
      <c r="J80" s="130">
        <v>29.77</v>
      </c>
      <c r="K80" s="39">
        <v>119.42873189713966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193</v>
      </c>
      <c r="D82" s="28">
        <v>193</v>
      </c>
      <c r="E82" s="28">
        <v>173</v>
      </c>
      <c r="F82" s="29"/>
      <c r="G82" s="29"/>
      <c r="H82" s="128">
        <v>3.387</v>
      </c>
      <c r="I82" s="128">
        <v>3.387</v>
      </c>
      <c r="J82" s="128">
        <v>4.2</v>
      </c>
      <c r="K82" s="30"/>
    </row>
    <row r="83" spans="1:11" s="31" customFormat="1" ht="11.25" customHeight="1">
      <c r="A83" s="33" t="s">
        <v>65</v>
      </c>
      <c r="B83" s="27"/>
      <c r="C83" s="28">
        <v>343</v>
      </c>
      <c r="D83" s="28">
        <v>343</v>
      </c>
      <c r="E83" s="28">
        <v>374</v>
      </c>
      <c r="F83" s="29"/>
      <c r="G83" s="29"/>
      <c r="H83" s="128">
        <v>6.468</v>
      </c>
      <c r="I83" s="128">
        <v>6.468</v>
      </c>
      <c r="J83" s="128">
        <v>7.393</v>
      </c>
      <c r="K83" s="30"/>
    </row>
    <row r="84" spans="1:11" s="22" customFormat="1" ht="11.25" customHeight="1">
      <c r="A84" s="34" t="s">
        <v>66</v>
      </c>
      <c r="B84" s="35"/>
      <c r="C84" s="36">
        <v>536</v>
      </c>
      <c r="D84" s="36">
        <v>536</v>
      </c>
      <c r="E84" s="36">
        <v>547</v>
      </c>
      <c r="F84" s="37">
        <v>102.05223880597015</v>
      </c>
      <c r="G84" s="38"/>
      <c r="H84" s="129">
        <v>9.855</v>
      </c>
      <c r="I84" s="130">
        <v>9.855</v>
      </c>
      <c r="J84" s="130">
        <v>11.593</v>
      </c>
      <c r="K84" s="39">
        <v>117.6357179096905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17833</v>
      </c>
      <c r="D87" s="47">
        <v>17967</v>
      </c>
      <c r="E87" s="47">
        <f>E13+E15+E17+E22+E24+E26+E31+E37+E39+E50+E52+E59+E64+E66+E70+E80+E84</f>
        <v>17101</v>
      </c>
      <c r="F87" s="48">
        <f>IF(D87&gt;0,100*E87/D87,0)</f>
        <v>95.1800523181388</v>
      </c>
      <c r="G87" s="38"/>
      <c r="H87" s="133">
        <v>674.9689999999999</v>
      </c>
      <c r="I87" s="127">
        <v>723.4590000000003</v>
      </c>
      <c r="J87" s="127">
        <f>J13+J15+J17+J22+J24+J26+J31+J37+J39+J50+J52+J59+J64+J66+J70+J80+J84</f>
        <v>662.2849999999999</v>
      </c>
      <c r="K87" s="48">
        <f>IF(I87&gt;0,100*J87/I87,0)</f>
        <v>91.54423402017248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54">
      <selection activeCell="Q78" sqref="Q7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6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47</v>
      </c>
      <c r="F28" s="29"/>
      <c r="G28" s="29"/>
      <c r="H28" s="128"/>
      <c r="I28" s="128"/>
      <c r="J28" s="128">
        <v>3.7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>
        <v>47</v>
      </c>
      <c r="F31" s="37"/>
      <c r="G31" s="38"/>
      <c r="H31" s="129"/>
      <c r="I31" s="130"/>
      <c r="J31" s="130">
        <v>3.7</v>
      </c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>
        <v>3</v>
      </c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>
        <v>3</v>
      </c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3424</v>
      </c>
      <c r="D73" s="28">
        <v>4806</v>
      </c>
      <c r="E73" s="28">
        <v>3890</v>
      </c>
      <c r="F73" s="29"/>
      <c r="G73" s="29"/>
      <c r="H73" s="128">
        <v>178.667</v>
      </c>
      <c r="I73" s="128">
        <v>250.782</v>
      </c>
      <c r="J73" s="128">
        <v>202.28</v>
      </c>
      <c r="K73" s="30"/>
    </row>
    <row r="74" spans="1:11" s="31" customFormat="1" ht="11.25" customHeight="1">
      <c r="A74" s="33" t="s">
        <v>57</v>
      </c>
      <c r="B74" s="27"/>
      <c r="C74" s="28">
        <v>21</v>
      </c>
      <c r="D74" s="28">
        <v>19</v>
      </c>
      <c r="E74" s="28">
        <v>14</v>
      </c>
      <c r="F74" s="29"/>
      <c r="G74" s="29"/>
      <c r="H74" s="128">
        <v>1.218</v>
      </c>
      <c r="I74" s="128">
        <v>1.15</v>
      </c>
      <c r="J74" s="128">
        <v>0.84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1</v>
      </c>
      <c r="E76" s="28"/>
      <c r="F76" s="29"/>
      <c r="G76" s="29"/>
      <c r="H76" s="128">
        <v>0.16</v>
      </c>
      <c r="I76" s="128">
        <v>0.08</v>
      </c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4330</v>
      </c>
      <c r="D79" s="28">
        <v>4090</v>
      </c>
      <c r="E79" s="28">
        <v>3860</v>
      </c>
      <c r="F79" s="29"/>
      <c r="G79" s="29"/>
      <c r="H79" s="128">
        <v>396.059</v>
      </c>
      <c r="I79" s="128">
        <v>355.83</v>
      </c>
      <c r="J79" s="128">
        <v>328.1</v>
      </c>
      <c r="K79" s="30"/>
    </row>
    <row r="80" spans="1:11" s="22" customFormat="1" ht="11.25" customHeight="1">
      <c r="A80" s="40" t="s">
        <v>63</v>
      </c>
      <c r="B80" s="35"/>
      <c r="C80" s="36">
        <v>7777</v>
      </c>
      <c r="D80" s="36">
        <v>8916</v>
      </c>
      <c r="E80" s="36">
        <v>7764</v>
      </c>
      <c r="F80" s="37">
        <v>87.07940780619111</v>
      </c>
      <c r="G80" s="38"/>
      <c r="H80" s="129">
        <v>576.104</v>
      </c>
      <c r="I80" s="130">
        <v>607.842</v>
      </c>
      <c r="J80" s="130">
        <v>531.22</v>
      </c>
      <c r="K80" s="39">
        <v>87.39442157665972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7777</v>
      </c>
      <c r="D87" s="47">
        <v>8919</v>
      </c>
      <c r="E87" s="47">
        <v>7811</v>
      </c>
      <c r="F87" s="48">
        <f>IF(D87&gt;0,100*E87/D87,0)</f>
        <v>87.57708263258213</v>
      </c>
      <c r="G87" s="38"/>
      <c r="H87" s="133">
        <v>576.104</v>
      </c>
      <c r="I87" s="127">
        <v>607.842</v>
      </c>
      <c r="J87" s="127">
        <v>534.9200000000001</v>
      </c>
      <c r="K87" s="48">
        <f>IF(I87&gt;0,100*J87/I87,0)</f>
        <v>88.0031323929574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7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>
        <v>25</v>
      </c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>
        <v>25</v>
      </c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20</v>
      </c>
      <c r="D66" s="36">
        <v>60</v>
      </c>
      <c r="E66" s="36">
        <v>15</v>
      </c>
      <c r="F66" s="37">
        <v>25</v>
      </c>
      <c r="G66" s="38"/>
      <c r="H66" s="129">
        <v>0.037</v>
      </c>
      <c r="I66" s="130">
        <v>0.112</v>
      </c>
      <c r="J66" s="130">
        <v>0.027</v>
      </c>
      <c r="K66" s="39">
        <v>24.107142857142858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12686</v>
      </c>
      <c r="D73" s="28">
        <v>12115</v>
      </c>
      <c r="E73" s="28">
        <v>11568</v>
      </c>
      <c r="F73" s="29"/>
      <c r="G73" s="29"/>
      <c r="H73" s="128">
        <v>40.278</v>
      </c>
      <c r="I73" s="128">
        <v>34.425</v>
      </c>
      <c r="J73" s="128">
        <v>32.909</v>
      </c>
      <c r="K73" s="30"/>
    </row>
    <row r="74" spans="1:11" s="31" customFormat="1" ht="11.25" customHeight="1">
      <c r="A74" s="33" t="s">
        <v>57</v>
      </c>
      <c r="B74" s="27"/>
      <c r="C74" s="28">
        <v>4246</v>
      </c>
      <c r="D74" s="28">
        <v>3452</v>
      </c>
      <c r="E74" s="28">
        <v>2930</v>
      </c>
      <c r="F74" s="29"/>
      <c r="G74" s="29"/>
      <c r="H74" s="128">
        <v>8.719</v>
      </c>
      <c r="I74" s="128">
        <v>10.194</v>
      </c>
      <c r="J74" s="128">
        <v>8.79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>
        <v>402</v>
      </c>
      <c r="D76" s="28">
        <v>295</v>
      </c>
      <c r="E76" s="28">
        <v>141</v>
      </c>
      <c r="F76" s="29"/>
      <c r="G76" s="29"/>
      <c r="H76" s="128">
        <v>0.986</v>
      </c>
      <c r="I76" s="128">
        <v>0.529</v>
      </c>
      <c r="J76" s="128">
        <v>0.225</v>
      </c>
      <c r="K76" s="30"/>
    </row>
    <row r="77" spans="1:11" s="31" customFormat="1" ht="11.25" customHeight="1">
      <c r="A77" s="33" t="s">
        <v>60</v>
      </c>
      <c r="B77" s="27"/>
      <c r="C77" s="28">
        <v>4324</v>
      </c>
      <c r="D77" s="28">
        <v>3093</v>
      </c>
      <c r="E77" s="28">
        <v>3246</v>
      </c>
      <c r="F77" s="29"/>
      <c r="G77" s="29"/>
      <c r="H77" s="128">
        <v>12.358</v>
      </c>
      <c r="I77" s="128">
        <v>12.372</v>
      </c>
      <c r="J77" s="128">
        <v>5.336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39890</v>
      </c>
      <c r="D79" s="28">
        <v>38155</v>
      </c>
      <c r="E79" s="28">
        <v>34050</v>
      </c>
      <c r="F79" s="29"/>
      <c r="G79" s="29"/>
      <c r="H79" s="128">
        <v>128.16</v>
      </c>
      <c r="I79" s="128">
        <v>97.41</v>
      </c>
      <c r="J79" s="128">
        <v>86.93</v>
      </c>
      <c r="K79" s="30"/>
    </row>
    <row r="80" spans="1:11" s="22" customFormat="1" ht="11.25" customHeight="1">
      <c r="A80" s="40" t="s">
        <v>63</v>
      </c>
      <c r="B80" s="35"/>
      <c r="C80" s="36">
        <v>61548</v>
      </c>
      <c r="D80" s="36">
        <v>57110</v>
      </c>
      <c r="E80" s="36">
        <v>51935</v>
      </c>
      <c r="F80" s="37">
        <v>90.93853966030467</v>
      </c>
      <c r="G80" s="38"/>
      <c r="H80" s="129">
        <v>190.50099999999998</v>
      </c>
      <c r="I80" s="130">
        <v>154.93</v>
      </c>
      <c r="J80" s="130">
        <v>134.19</v>
      </c>
      <c r="K80" s="39">
        <v>86.61330923642934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61568</v>
      </c>
      <c r="D87" s="47">
        <v>57195</v>
      </c>
      <c r="E87" s="47">
        <v>51950</v>
      </c>
      <c r="F87" s="48">
        <f>IF(D87&gt;0,100*E87/D87,0)</f>
        <v>90.82961797359908</v>
      </c>
      <c r="G87" s="38"/>
      <c r="H87" s="133">
        <v>190.53799999999998</v>
      </c>
      <c r="I87" s="127">
        <v>155.042</v>
      </c>
      <c r="J87" s="127">
        <v>134.21699999999998</v>
      </c>
      <c r="K87" s="48">
        <f>IF(I87&gt;0,100*J87/I87,0)</f>
        <v>86.56815572554532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6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73</v>
      </c>
      <c r="D17" s="36">
        <v>73</v>
      </c>
      <c r="E17" s="36">
        <v>61</v>
      </c>
      <c r="F17" s="37">
        <v>83.56164383561644</v>
      </c>
      <c r="G17" s="38"/>
      <c r="H17" s="129">
        <v>0.104</v>
      </c>
      <c r="I17" s="130">
        <v>0.044</v>
      </c>
      <c r="J17" s="130">
        <v>0.078</v>
      </c>
      <c r="K17" s="39">
        <v>177.27272727272728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2388</v>
      </c>
      <c r="D19" s="28">
        <v>2250</v>
      </c>
      <c r="E19" s="28">
        <v>2590</v>
      </c>
      <c r="F19" s="29"/>
      <c r="G19" s="29"/>
      <c r="H19" s="128">
        <v>3.142</v>
      </c>
      <c r="I19" s="128">
        <v>3.15</v>
      </c>
      <c r="J19" s="128">
        <v>4.45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2388</v>
      </c>
      <c r="D22" s="36">
        <v>2250</v>
      </c>
      <c r="E22" s="36">
        <v>2590</v>
      </c>
      <c r="F22" s="37">
        <v>115.11111111111111</v>
      </c>
      <c r="G22" s="38"/>
      <c r="H22" s="129">
        <v>3.142</v>
      </c>
      <c r="I22" s="130">
        <v>3.15</v>
      </c>
      <c r="J22" s="130">
        <v>4.45</v>
      </c>
      <c r="K22" s="39">
        <v>141.26984126984127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4381</v>
      </c>
      <c r="D24" s="36">
        <v>4419</v>
      </c>
      <c r="E24" s="36">
        <v>5051</v>
      </c>
      <c r="F24" s="37">
        <v>114.30187825299842</v>
      </c>
      <c r="G24" s="38"/>
      <c r="H24" s="129">
        <v>7.723</v>
      </c>
      <c r="I24" s="130">
        <v>7.573</v>
      </c>
      <c r="J24" s="130">
        <v>7.044</v>
      </c>
      <c r="K24" s="39">
        <v>93.01465733527003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1088</v>
      </c>
      <c r="D26" s="36">
        <v>1100</v>
      </c>
      <c r="E26" s="36">
        <v>2800</v>
      </c>
      <c r="F26" s="37">
        <v>254.54545454545453</v>
      </c>
      <c r="G26" s="38"/>
      <c r="H26" s="129">
        <v>2.592</v>
      </c>
      <c r="I26" s="130">
        <v>2.2</v>
      </c>
      <c r="J26" s="130">
        <v>4.2</v>
      </c>
      <c r="K26" s="39">
        <v>190.9090909090909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2919</v>
      </c>
      <c r="D28" s="28">
        <v>2168</v>
      </c>
      <c r="E28" s="28">
        <v>8099</v>
      </c>
      <c r="F28" s="29"/>
      <c r="G28" s="29"/>
      <c r="H28" s="128">
        <v>6.1</v>
      </c>
      <c r="I28" s="128">
        <v>4.245</v>
      </c>
      <c r="J28" s="128">
        <v>13</v>
      </c>
      <c r="K28" s="30"/>
    </row>
    <row r="29" spans="1:11" s="31" customFormat="1" ht="11.25" customHeight="1">
      <c r="A29" s="33" t="s">
        <v>21</v>
      </c>
      <c r="B29" s="27"/>
      <c r="C29" s="28">
        <v>4173</v>
      </c>
      <c r="D29" s="28"/>
      <c r="E29" s="28">
        <v>6865</v>
      </c>
      <c r="F29" s="29"/>
      <c r="G29" s="29"/>
      <c r="H29" s="128">
        <v>4.06</v>
      </c>
      <c r="I29" s="128"/>
      <c r="J29" s="128">
        <v>6.5</v>
      </c>
      <c r="K29" s="30"/>
    </row>
    <row r="30" spans="1:11" s="31" customFormat="1" ht="11.25" customHeight="1">
      <c r="A30" s="33" t="s">
        <v>22</v>
      </c>
      <c r="B30" s="27"/>
      <c r="C30" s="28">
        <v>7178</v>
      </c>
      <c r="D30" s="28">
        <v>6500</v>
      </c>
      <c r="E30" s="28">
        <v>11418</v>
      </c>
      <c r="F30" s="29"/>
      <c r="G30" s="29"/>
      <c r="H30" s="128">
        <v>10.091</v>
      </c>
      <c r="I30" s="128">
        <v>10.904</v>
      </c>
      <c r="J30" s="128">
        <v>17.204</v>
      </c>
      <c r="K30" s="30"/>
    </row>
    <row r="31" spans="1:11" s="22" customFormat="1" ht="11.25" customHeight="1">
      <c r="A31" s="40" t="s">
        <v>23</v>
      </c>
      <c r="B31" s="35"/>
      <c r="C31" s="36">
        <v>14270</v>
      </c>
      <c r="D31" s="36">
        <v>8668</v>
      </c>
      <c r="E31" s="36">
        <v>26382</v>
      </c>
      <c r="F31" s="37">
        <v>304.3608675588371</v>
      </c>
      <c r="G31" s="38"/>
      <c r="H31" s="129">
        <v>20.250999999999998</v>
      </c>
      <c r="I31" s="130">
        <v>15.149000000000001</v>
      </c>
      <c r="J31" s="130">
        <v>36.704</v>
      </c>
      <c r="K31" s="39">
        <v>242.2866195788501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64</v>
      </c>
      <c r="D33" s="28">
        <v>95</v>
      </c>
      <c r="E33" s="28">
        <v>146</v>
      </c>
      <c r="F33" s="29"/>
      <c r="G33" s="29"/>
      <c r="H33" s="128">
        <v>0.113</v>
      </c>
      <c r="I33" s="128">
        <v>0.165</v>
      </c>
      <c r="J33" s="128">
        <v>0.19</v>
      </c>
      <c r="K33" s="30"/>
    </row>
    <row r="34" spans="1:11" s="31" customFormat="1" ht="11.25" customHeight="1">
      <c r="A34" s="33" t="s">
        <v>25</v>
      </c>
      <c r="B34" s="27"/>
      <c r="C34" s="28">
        <v>2240</v>
      </c>
      <c r="D34" s="28">
        <v>1700</v>
      </c>
      <c r="E34" s="28">
        <v>2350</v>
      </c>
      <c r="F34" s="29"/>
      <c r="G34" s="29"/>
      <c r="H34" s="128">
        <v>4.694</v>
      </c>
      <c r="I34" s="128">
        <v>3.57</v>
      </c>
      <c r="J34" s="128">
        <v>3.83</v>
      </c>
      <c r="K34" s="30"/>
    </row>
    <row r="35" spans="1:11" s="31" customFormat="1" ht="11.25" customHeight="1">
      <c r="A35" s="33" t="s">
        <v>26</v>
      </c>
      <c r="B35" s="27"/>
      <c r="C35" s="28">
        <v>372</v>
      </c>
      <c r="D35" s="28">
        <v>105.97</v>
      </c>
      <c r="E35" s="28">
        <v>240</v>
      </c>
      <c r="F35" s="29"/>
      <c r="G35" s="29"/>
      <c r="H35" s="128">
        <v>0.751</v>
      </c>
      <c r="I35" s="128">
        <v>0.212</v>
      </c>
      <c r="J35" s="128">
        <v>0.554</v>
      </c>
      <c r="K35" s="30"/>
    </row>
    <row r="36" spans="1:11" s="31" customFormat="1" ht="11.25" customHeight="1">
      <c r="A36" s="33" t="s">
        <v>27</v>
      </c>
      <c r="B36" s="27"/>
      <c r="C36" s="28">
        <v>48</v>
      </c>
      <c r="D36" s="28">
        <v>32</v>
      </c>
      <c r="E36" s="28">
        <v>102</v>
      </c>
      <c r="F36" s="29"/>
      <c r="G36" s="29"/>
      <c r="H36" s="128">
        <v>0.094</v>
      </c>
      <c r="I36" s="128">
        <v>0.065</v>
      </c>
      <c r="J36" s="128">
        <v>0.102</v>
      </c>
      <c r="K36" s="30"/>
    </row>
    <row r="37" spans="1:11" s="22" customFormat="1" ht="11.25" customHeight="1">
      <c r="A37" s="34" t="s">
        <v>28</v>
      </c>
      <c r="B37" s="35"/>
      <c r="C37" s="36">
        <v>2724</v>
      </c>
      <c r="D37" s="36">
        <v>1932.97</v>
      </c>
      <c r="E37" s="36">
        <v>2838</v>
      </c>
      <c r="F37" s="37">
        <v>146.82069561348598</v>
      </c>
      <c r="G37" s="38"/>
      <c r="H37" s="129">
        <v>5.652000000000001</v>
      </c>
      <c r="I37" s="130">
        <v>4.0120000000000005</v>
      </c>
      <c r="J37" s="130">
        <v>4.676000000000001</v>
      </c>
      <c r="K37" s="39">
        <v>116.55034895314058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6</v>
      </c>
      <c r="E39" s="36">
        <v>7</v>
      </c>
      <c r="F39" s="37">
        <v>116.66666666666667</v>
      </c>
      <c r="G39" s="38"/>
      <c r="H39" s="129">
        <v>0.009</v>
      </c>
      <c r="I39" s="130">
        <v>0.009</v>
      </c>
      <c r="J39" s="130">
        <v>0.01</v>
      </c>
      <c r="K39" s="39">
        <v>111.11111111111111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3726</v>
      </c>
      <c r="D41" s="28">
        <v>2853</v>
      </c>
      <c r="E41" s="28">
        <v>9145</v>
      </c>
      <c r="F41" s="29"/>
      <c r="G41" s="29"/>
      <c r="H41" s="128">
        <v>2.925</v>
      </c>
      <c r="I41" s="128">
        <v>2.256</v>
      </c>
      <c r="J41" s="128">
        <v>7.497</v>
      </c>
      <c r="K41" s="30"/>
    </row>
    <row r="42" spans="1:11" s="31" customFormat="1" ht="11.25" customHeight="1">
      <c r="A42" s="33" t="s">
        <v>31</v>
      </c>
      <c r="B42" s="27"/>
      <c r="C42" s="28">
        <v>66654</v>
      </c>
      <c r="D42" s="28">
        <v>55985</v>
      </c>
      <c r="E42" s="28">
        <v>81185</v>
      </c>
      <c r="F42" s="29"/>
      <c r="G42" s="29"/>
      <c r="H42" s="128">
        <v>101.672</v>
      </c>
      <c r="I42" s="128">
        <v>80.158</v>
      </c>
      <c r="J42" s="128">
        <v>103.851</v>
      </c>
      <c r="K42" s="30"/>
    </row>
    <row r="43" spans="1:11" s="31" customFormat="1" ht="11.25" customHeight="1">
      <c r="A43" s="33" t="s">
        <v>32</v>
      </c>
      <c r="B43" s="27"/>
      <c r="C43" s="28">
        <v>12412</v>
      </c>
      <c r="D43" s="28">
        <v>13138</v>
      </c>
      <c r="E43" s="28">
        <v>19841</v>
      </c>
      <c r="F43" s="29"/>
      <c r="G43" s="29"/>
      <c r="H43" s="128">
        <v>23.297</v>
      </c>
      <c r="I43" s="128">
        <v>22.76</v>
      </c>
      <c r="J43" s="128">
        <v>38.175</v>
      </c>
      <c r="K43" s="30"/>
    </row>
    <row r="44" spans="1:11" s="31" customFormat="1" ht="11.25" customHeight="1">
      <c r="A44" s="33" t="s">
        <v>33</v>
      </c>
      <c r="B44" s="27"/>
      <c r="C44" s="28">
        <v>40038</v>
      </c>
      <c r="D44" s="28">
        <v>38050</v>
      </c>
      <c r="E44" s="28">
        <v>61181</v>
      </c>
      <c r="F44" s="29"/>
      <c r="G44" s="29"/>
      <c r="H44" s="128">
        <v>56.201</v>
      </c>
      <c r="I44" s="128">
        <v>56.459</v>
      </c>
      <c r="J44" s="128">
        <v>69.233</v>
      </c>
      <c r="K44" s="30"/>
    </row>
    <row r="45" spans="1:11" s="31" customFormat="1" ht="11.25" customHeight="1">
      <c r="A45" s="33" t="s">
        <v>34</v>
      </c>
      <c r="B45" s="27"/>
      <c r="C45" s="28">
        <v>15545</v>
      </c>
      <c r="D45" s="28">
        <v>15782</v>
      </c>
      <c r="E45" s="28">
        <v>24533</v>
      </c>
      <c r="F45" s="29"/>
      <c r="G45" s="29"/>
      <c r="H45" s="128">
        <v>16.412</v>
      </c>
      <c r="I45" s="128">
        <v>20.668</v>
      </c>
      <c r="J45" s="128">
        <v>28.248</v>
      </c>
      <c r="K45" s="30"/>
    </row>
    <row r="46" spans="1:11" s="31" customFormat="1" ht="11.25" customHeight="1">
      <c r="A46" s="33" t="s">
        <v>35</v>
      </c>
      <c r="B46" s="27"/>
      <c r="C46" s="28">
        <v>26968</v>
      </c>
      <c r="D46" s="28">
        <v>25270</v>
      </c>
      <c r="E46" s="28">
        <v>38316</v>
      </c>
      <c r="F46" s="29"/>
      <c r="G46" s="29"/>
      <c r="H46" s="128">
        <v>30.087</v>
      </c>
      <c r="I46" s="128">
        <v>22.038</v>
      </c>
      <c r="J46" s="128">
        <v>27.969</v>
      </c>
      <c r="K46" s="30"/>
    </row>
    <row r="47" spans="1:11" s="31" customFormat="1" ht="11.25" customHeight="1">
      <c r="A47" s="33" t="s">
        <v>36</v>
      </c>
      <c r="B47" s="27"/>
      <c r="C47" s="28">
        <v>37324</v>
      </c>
      <c r="D47" s="28">
        <v>31405</v>
      </c>
      <c r="E47" s="28">
        <v>44284</v>
      </c>
      <c r="F47" s="29"/>
      <c r="G47" s="29"/>
      <c r="H47" s="128">
        <v>43.149</v>
      </c>
      <c r="I47" s="128">
        <v>38.213</v>
      </c>
      <c r="J47" s="128">
        <v>47.776</v>
      </c>
      <c r="K47" s="30"/>
    </row>
    <row r="48" spans="1:11" s="31" customFormat="1" ht="11.25" customHeight="1">
      <c r="A48" s="33" t="s">
        <v>37</v>
      </c>
      <c r="B48" s="27"/>
      <c r="C48" s="28">
        <v>41972</v>
      </c>
      <c r="D48" s="28">
        <v>41781</v>
      </c>
      <c r="E48" s="28">
        <v>66145</v>
      </c>
      <c r="F48" s="29"/>
      <c r="G48" s="29"/>
      <c r="H48" s="128">
        <v>57.927</v>
      </c>
      <c r="I48" s="128">
        <v>55.09</v>
      </c>
      <c r="J48" s="128">
        <v>49.138</v>
      </c>
      <c r="K48" s="30"/>
    </row>
    <row r="49" spans="1:11" s="31" customFormat="1" ht="11.25" customHeight="1">
      <c r="A49" s="33" t="s">
        <v>38</v>
      </c>
      <c r="B49" s="27"/>
      <c r="C49" s="28">
        <v>24633</v>
      </c>
      <c r="D49" s="28">
        <v>26630</v>
      </c>
      <c r="E49" s="28">
        <v>41703</v>
      </c>
      <c r="F49" s="29"/>
      <c r="G49" s="29"/>
      <c r="H49" s="128">
        <v>26.6</v>
      </c>
      <c r="I49" s="128">
        <v>32.392</v>
      </c>
      <c r="J49" s="128">
        <v>48.764</v>
      </c>
      <c r="K49" s="30"/>
    </row>
    <row r="50" spans="1:11" s="22" customFormat="1" ht="11.25" customHeight="1">
      <c r="A50" s="40" t="s">
        <v>39</v>
      </c>
      <c r="B50" s="35"/>
      <c r="C50" s="36">
        <v>269272</v>
      </c>
      <c r="D50" s="36">
        <v>250894</v>
      </c>
      <c r="E50" s="36">
        <v>386333</v>
      </c>
      <c r="F50" s="37">
        <v>153.98255837126436</v>
      </c>
      <c r="G50" s="38"/>
      <c r="H50" s="129">
        <v>358.27000000000004</v>
      </c>
      <c r="I50" s="130">
        <v>330.03400000000005</v>
      </c>
      <c r="J50" s="130">
        <v>420.651</v>
      </c>
      <c r="K50" s="39">
        <v>127.45686808025837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1058</v>
      </c>
      <c r="D52" s="36">
        <v>1281</v>
      </c>
      <c r="E52" s="36">
        <v>1347</v>
      </c>
      <c r="F52" s="37">
        <v>105.15222482435597</v>
      </c>
      <c r="G52" s="38"/>
      <c r="H52" s="129">
        <v>1.108</v>
      </c>
      <c r="I52" s="130">
        <v>1.018</v>
      </c>
      <c r="J52" s="130">
        <v>0.943</v>
      </c>
      <c r="K52" s="39">
        <v>92.63261296660117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2889</v>
      </c>
      <c r="D54" s="28">
        <v>2580</v>
      </c>
      <c r="E54" s="28">
        <v>5199</v>
      </c>
      <c r="F54" s="29"/>
      <c r="G54" s="29"/>
      <c r="H54" s="128">
        <v>4.524</v>
      </c>
      <c r="I54" s="128">
        <v>4.154</v>
      </c>
      <c r="J54" s="128">
        <v>7.5</v>
      </c>
      <c r="K54" s="30"/>
    </row>
    <row r="55" spans="1:11" s="31" customFormat="1" ht="11.25" customHeight="1">
      <c r="A55" s="33" t="s">
        <v>42</v>
      </c>
      <c r="B55" s="27"/>
      <c r="C55" s="28">
        <v>799</v>
      </c>
      <c r="D55" s="28">
        <v>675</v>
      </c>
      <c r="E55" s="28">
        <v>670</v>
      </c>
      <c r="F55" s="29"/>
      <c r="G55" s="29"/>
      <c r="H55" s="128">
        <v>0.696</v>
      </c>
      <c r="I55" s="128">
        <v>0.47</v>
      </c>
      <c r="J55" s="128">
        <v>0.475</v>
      </c>
      <c r="K55" s="30"/>
    </row>
    <row r="56" spans="1:11" s="31" customFormat="1" ht="11.25" customHeight="1">
      <c r="A56" s="33" t="s">
        <v>43</v>
      </c>
      <c r="B56" s="27"/>
      <c r="C56" s="28">
        <v>120753</v>
      </c>
      <c r="D56" s="28">
        <v>121980</v>
      </c>
      <c r="E56" s="28">
        <v>139500</v>
      </c>
      <c r="F56" s="29"/>
      <c r="G56" s="29"/>
      <c r="H56" s="128">
        <v>101.87</v>
      </c>
      <c r="I56" s="128">
        <v>96.8</v>
      </c>
      <c r="J56" s="128">
        <v>97.7</v>
      </c>
      <c r="K56" s="30"/>
    </row>
    <row r="57" spans="1:11" s="31" customFormat="1" ht="11.25" customHeight="1">
      <c r="A57" s="33" t="s">
        <v>44</v>
      </c>
      <c r="B57" s="27"/>
      <c r="C57" s="28">
        <v>24843</v>
      </c>
      <c r="D57" s="28">
        <v>26930</v>
      </c>
      <c r="E57" s="28">
        <v>23807</v>
      </c>
      <c r="F57" s="29"/>
      <c r="G57" s="29"/>
      <c r="H57" s="128">
        <v>25.264</v>
      </c>
      <c r="I57" s="128">
        <v>19.826</v>
      </c>
      <c r="J57" s="128">
        <v>24.557</v>
      </c>
      <c r="K57" s="30"/>
    </row>
    <row r="58" spans="1:11" s="31" customFormat="1" ht="11.25" customHeight="1">
      <c r="A58" s="33" t="s">
        <v>45</v>
      </c>
      <c r="B58" s="27"/>
      <c r="C58" s="28">
        <v>1010</v>
      </c>
      <c r="D58" s="28">
        <v>898</v>
      </c>
      <c r="E58" s="28">
        <v>2395</v>
      </c>
      <c r="F58" s="29"/>
      <c r="G58" s="29"/>
      <c r="H58" s="128">
        <v>0.966</v>
      </c>
      <c r="I58" s="128">
        <v>0.898</v>
      </c>
      <c r="J58" s="128">
        <v>2.174</v>
      </c>
      <c r="K58" s="30"/>
    </row>
    <row r="59" spans="1:11" s="22" customFormat="1" ht="11.25" customHeight="1">
      <c r="A59" s="34" t="s">
        <v>46</v>
      </c>
      <c r="B59" s="35"/>
      <c r="C59" s="36">
        <v>150294</v>
      </c>
      <c r="D59" s="36">
        <v>153063</v>
      </c>
      <c r="E59" s="36">
        <v>171571</v>
      </c>
      <c r="F59" s="37">
        <v>112.09175306899773</v>
      </c>
      <c r="G59" s="38"/>
      <c r="H59" s="129">
        <v>133.32000000000002</v>
      </c>
      <c r="I59" s="130">
        <v>122.148</v>
      </c>
      <c r="J59" s="130">
        <v>132.406</v>
      </c>
      <c r="K59" s="39">
        <v>108.39800897272163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375</v>
      </c>
      <c r="D61" s="28">
        <v>220</v>
      </c>
      <c r="E61" s="28">
        <v>428</v>
      </c>
      <c r="F61" s="29"/>
      <c r="G61" s="29"/>
      <c r="H61" s="128">
        <v>0.316</v>
      </c>
      <c r="I61" s="128">
        <v>0.313</v>
      </c>
      <c r="J61" s="128">
        <v>0.401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>
        <v>346</v>
      </c>
      <c r="D63" s="28">
        <v>365</v>
      </c>
      <c r="E63" s="28">
        <v>365</v>
      </c>
      <c r="F63" s="29"/>
      <c r="G63" s="29"/>
      <c r="H63" s="128">
        <v>0.43</v>
      </c>
      <c r="I63" s="128">
        <v>0.345</v>
      </c>
      <c r="J63" s="128">
        <v>0.31</v>
      </c>
      <c r="K63" s="30"/>
    </row>
    <row r="64" spans="1:11" s="22" customFormat="1" ht="11.25" customHeight="1">
      <c r="A64" s="34" t="s">
        <v>50</v>
      </c>
      <c r="B64" s="35"/>
      <c r="C64" s="36">
        <v>721</v>
      </c>
      <c r="D64" s="36">
        <v>585</v>
      </c>
      <c r="E64" s="36">
        <v>793</v>
      </c>
      <c r="F64" s="37">
        <v>135.55555555555554</v>
      </c>
      <c r="G64" s="38"/>
      <c r="H64" s="129">
        <v>0.746</v>
      </c>
      <c r="I64" s="130">
        <v>0.6579999999999999</v>
      </c>
      <c r="J64" s="130">
        <v>0.7110000000000001</v>
      </c>
      <c r="K64" s="39">
        <v>108.05471124620064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60</v>
      </c>
      <c r="D66" s="36">
        <v>54</v>
      </c>
      <c r="E66" s="36">
        <v>61</v>
      </c>
      <c r="F66" s="37">
        <v>112.96296296296296</v>
      </c>
      <c r="G66" s="38"/>
      <c r="H66" s="129">
        <v>0.082</v>
      </c>
      <c r="I66" s="130">
        <v>0.074</v>
      </c>
      <c r="J66" s="130">
        <v>0.695</v>
      </c>
      <c r="K66" s="39">
        <v>939.1891891891893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8491</v>
      </c>
      <c r="D68" s="28">
        <v>7625</v>
      </c>
      <c r="E68" s="28">
        <v>20650</v>
      </c>
      <c r="F68" s="29"/>
      <c r="G68" s="29"/>
      <c r="H68" s="128">
        <v>11.384</v>
      </c>
      <c r="I68" s="128">
        <v>9.2</v>
      </c>
      <c r="J68" s="128">
        <v>20</v>
      </c>
      <c r="K68" s="30"/>
    </row>
    <row r="69" spans="1:11" s="31" customFormat="1" ht="11.25" customHeight="1">
      <c r="A69" s="33" t="s">
        <v>53</v>
      </c>
      <c r="B69" s="27"/>
      <c r="C69" s="28">
        <v>444</v>
      </c>
      <c r="D69" s="28">
        <v>450</v>
      </c>
      <c r="E69" s="28">
        <v>3500</v>
      </c>
      <c r="F69" s="29"/>
      <c r="G69" s="29"/>
      <c r="H69" s="128">
        <v>1.424</v>
      </c>
      <c r="I69" s="128">
        <v>1.2</v>
      </c>
      <c r="J69" s="128">
        <v>4.5</v>
      </c>
      <c r="K69" s="30"/>
    </row>
    <row r="70" spans="1:11" s="22" customFormat="1" ht="11.25" customHeight="1">
      <c r="A70" s="34" t="s">
        <v>54</v>
      </c>
      <c r="B70" s="35"/>
      <c r="C70" s="36">
        <v>8935</v>
      </c>
      <c r="D70" s="36">
        <v>8075</v>
      </c>
      <c r="E70" s="36">
        <v>24150</v>
      </c>
      <c r="F70" s="37">
        <v>299.07120743034056</v>
      </c>
      <c r="G70" s="38"/>
      <c r="H70" s="129">
        <v>12.808</v>
      </c>
      <c r="I70" s="130">
        <v>10.399999999999999</v>
      </c>
      <c r="J70" s="130">
        <v>24.5</v>
      </c>
      <c r="K70" s="39">
        <v>235.57692307692312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</v>
      </c>
      <c r="E72" s="28">
        <v>104</v>
      </c>
      <c r="F72" s="29"/>
      <c r="G72" s="29"/>
      <c r="H72" s="128">
        <v>0.001</v>
      </c>
      <c r="I72" s="128">
        <v>0.001</v>
      </c>
      <c r="J72" s="128">
        <v>0.089</v>
      </c>
      <c r="K72" s="30"/>
    </row>
    <row r="73" spans="1:11" s="31" customFormat="1" ht="11.25" customHeight="1">
      <c r="A73" s="33" t="s">
        <v>56</v>
      </c>
      <c r="B73" s="27"/>
      <c r="C73" s="28">
        <v>51931</v>
      </c>
      <c r="D73" s="28">
        <v>52582</v>
      </c>
      <c r="E73" s="28">
        <v>60734</v>
      </c>
      <c r="F73" s="29"/>
      <c r="G73" s="29"/>
      <c r="H73" s="128">
        <v>87.432</v>
      </c>
      <c r="I73" s="128">
        <v>88.548</v>
      </c>
      <c r="J73" s="128">
        <v>102.033</v>
      </c>
      <c r="K73" s="30"/>
    </row>
    <row r="74" spans="1:11" s="31" customFormat="1" ht="11.25" customHeight="1">
      <c r="A74" s="33" t="s">
        <v>57</v>
      </c>
      <c r="B74" s="27"/>
      <c r="C74" s="28">
        <v>25585</v>
      </c>
      <c r="D74" s="28">
        <v>25079</v>
      </c>
      <c r="E74" s="28">
        <v>33670</v>
      </c>
      <c r="F74" s="29"/>
      <c r="G74" s="29"/>
      <c r="H74" s="128">
        <v>41.817</v>
      </c>
      <c r="I74" s="128">
        <v>26.984</v>
      </c>
      <c r="J74" s="128">
        <v>25.926</v>
      </c>
      <c r="K74" s="30"/>
    </row>
    <row r="75" spans="1:11" s="31" customFormat="1" ht="11.25" customHeight="1">
      <c r="A75" s="33" t="s">
        <v>58</v>
      </c>
      <c r="B75" s="27"/>
      <c r="C75" s="28">
        <v>695</v>
      </c>
      <c r="D75" s="28">
        <v>557</v>
      </c>
      <c r="E75" s="28">
        <v>1466</v>
      </c>
      <c r="F75" s="29"/>
      <c r="G75" s="29"/>
      <c r="H75" s="128">
        <v>0.571</v>
      </c>
      <c r="I75" s="128">
        <v>0.469</v>
      </c>
      <c r="J75" s="128">
        <v>1.27</v>
      </c>
      <c r="K75" s="30"/>
    </row>
    <row r="76" spans="1:11" s="31" customFormat="1" ht="11.25" customHeight="1">
      <c r="A76" s="33" t="s">
        <v>59</v>
      </c>
      <c r="B76" s="27"/>
      <c r="C76" s="28">
        <v>14618</v>
      </c>
      <c r="D76" s="28">
        <v>15227</v>
      </c>
      <c r="E76" s="28">
        <v>16854</v>
      </c>
      <c r="F76" s="29"/>
      <c r="G76" s="29"/>
      <c r="H76" s="128">
        <v>24.849</v>
      </c>
      <c r="I76" s="128">
        <v>24.363</v>
      </c>
      <c r="J76" s="128">
        <v>21.91</v>
      </c>
      <c r="K76" s="30"/>
    </row>
    <row r="77" spans="1:11" s="31" customFormat="1" ht="11.25" customHeight="1">
      <c r="A77" s="33" t="s">
        <v>60</v>
      </c>
      <c r="B77" s="27"/>
      <c r="C77" s="28">
        <v>544</v>
      </c>
      <c r="D77" s="28">
        <v>525</v>
      </c>
      <c r="E77" s="28">
        <v>1968</v>
      </c>
      <c r="F77" s="29"/>
      <c r="G77" s="29"/>
      <c r="H77" s="128">
        <v>0.67</v>
      </c>
      <c r="I77" s="128">
        <v>0.473</v>
      </c>
      <c r="J77" s="128">
        <v>1.48</v>
      </c>
      <c r="K77" s="30"/>
    </row>
    <row r="78" spans="1:11" s="31" customFormat="1" ht="11.25" customHeight="1">
      <c r="A78" s="33" t="s">
        <v>61</v>
      </c>
      <c r="B78" s="27"/>
      <c r="C78" s="28">
        <v>960</v>
      </c>
      <c r="D78" s="28">
        <v>770</v>
      </c>
      <c r="E78" s="28">
        <v>2390</v>
      </c>
      <c r="F78" s="29"/>
      <c r="G78" s="29"/>
      <c r="H78" s="128">
        <v>0.883</v>
      </c>
      <c r="I78" s="128">
        <v>0.731</v>
      </c>
      <c r="J78" s="128">
        <v>3.1</v>
      </c>
      <c r="K78" s="30"/>
    </row>
    <row r="79" spans="1:11" s="31" customFormat="1" ht="11.25" customHeight="1">
      <c r="A79" s="33" t="s">
        <v>62</v>
      </c>
      <c r="B79" s="27"/>
      <c r="C79" s="28">
        <v>100450</v>
      </c>
      <c r="D79" s="28">
        <v>99275</v>
      </c>
      <c r="E79" s="28">
        <v>129350</v>
      </c>
      <c r="F79" s="29"/>
      <c r="G79" s="29"/>
      <c r="H79" s="128">
        <v>181.064</v>
      </c>
      <c r="I79" s="128">
        <v>129.058</v>
      </c>
      <c r="J79" s="128">
        <v>129.35</v>
      </c>
      <c r="K79" s="30"/>
    </row>
    <row r="80" spans="1:11" s="22" customFormat="1" ht="11.25" customHeight="1">
      <c r="A80" s="40" t="s">
        <v>63</v>
      </c>
      <c r="B80" s="35"/>
      <c r="C80" s="36">
        <v>194784</v>
      </c>
      <c r="D80" s="36">
        <v>194016</v>
      </c>
      <c r="E80" s="36">
        <v>246536</v>
      </c>
      <c r="F80" s="37">
        <v>127.0699323767112</v>
      </c>
      <c r="G80" s="38"/>
      <c r="H80" s="129">
        <v>337.287</v>
      </c>
      <c r="I80" s="130">
        <v>270.627</v>
      </c>
      <c r="J80" s="130">
        <v>285.158</v>
      </c>
      <c r="K80" s="39">
        <v>105.3693829514424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650054</v>
      </c>
      <c r="D87" s="47">
        <v>626416.97</v>
      </c>
      <c r="E87" s="47">
        <v>870520</v>
      </c>
      <c r="F87" s="48">
        <f>IF(D87&gt;0,100*E87/D87,0)</f>
        <v>138.96813810775274</v>
      </c>
      <c r="G87" s="38"/>
      <c r="H87" s="133">
        <v>883.094</v>
      </c>
      <c r="I87" s="127">
        <v>767.096</v>
      </c>
      <c r="J87" s="127">
        <v>922.2260000000001</v>
      </c>
      <c r="K87" s="48">
        <f>IF(I87&gt;0,100*J87/I87,0)</f>
        <v>120.22302293324435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5</v>
      </c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8</v>
      </c>
      <c r="D24" s="36">
        <v>6</v>
      </c>
      <c r="E24" s="36">
        <v>4</v>
      </c>
      <c r="F24" s="37">
        <v>66.66666666666667</v>
      </c>
      <c r="G24" s="38"/>
      <c r="H24" s="129">
        <v>0.01</v>
      </c>
      <c r="I24" s="130">
        <v>0.018</v>
      </c>
      <c r="J24" s="130">
        <v>0.015</v>
      </c>
      <c r="K24" s="39">
        <v>83.33333333333334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42</v>
      </c>
      <c r="D41" s="28">
        <v>37</v>
      </c>
      <c r="E41" s="28">
        <v>33</v>
      </c>
      <c r="F41" s="29"/>
      <c r="G41" s="29"/>
      <c r="H41" s="128">
        <v>0.131</v>
      </c>
      <c r="I41" s="128">
        <v>0.11</v>
      </c>
      <c r="J41" s="128">
        <v>0.099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42</v>
      </c>
      <c r="D50" s="36">
        <v>37</v>
      </c>
      <c r="E50" s="36">
        <v>33</v>
      </c>
      <c r="F50" s="37">
        <v>89.1891891891892</v>
      </c>
      <c r="G50" s="38"/>
      <c r="H50" s="129">
        <v>0.131</v>
      </c>
      <c r="I50" s="130">
        <v>0.11</v>
      </c>
      <c r="J50" s="130">
        <v>0.099</v>
      </c>
      <c r="K50" s="39">
        <v>90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34</v>
      </c>
      <c r="D58" s="28">
        <v>22</v>
      </c>
      <c r="E58" s="28">
        <v>20</v>
      </c>
      <c r="F58" s="29"/>
      <c r="G58" s="29"/>
      <c r="H58" s="128">
        <v>0.112</v>
      </c>
      <c r="I58" s="128">
        <v>0.077</v>
      </c>
      <c r="J58" s="128">
        <v>0.093</v>
      </c>
      <c r="K58" s="30"/>
    </row>
    <row r="59" spans="1:11" s="22" customFormat="1" ht="11.25" customHeight="1">
      <c r="A59" s="34" t="s">
        <v>46</v>
      </c>
      <c r="B59" s="35"/>
      <c r="C59" s="36">
        <v>34</v>
      </c>
      <c r="D59" s="36">
        <v>22</v>
      </c>
      <c r="E59" s="36">
        <v>20</v>
      </c>
      <c r="F59" s="37">
        <v>90.9090909090909</v>
      </c>
      <c r="G59" s="38"/>
      <c r="H59" s="129">
        <v>0.112</v>
      </c>
      <c r="I59" s="130">
        <v>0.077</v>
      </c>
      <c r="J59" s="130">
        <v>0.093</v>
      </c>
      <c r="K59" s="39">
        <v>120.7792207792208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1</v>
      </c>
      <c r="F63" s="29"/>
      <c r="G63" s="29"/>
      <c r="H63" s="128"/>
      <c r="I63" s="128"/>
      <c r="J63" s="128">
        <v>0.003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>
        <v>1</v>
      </c>
      <c r="F64" s="37"/>
      <c r="G64" s="38"/>
      <c r="H64" s="129"/>
      <c r="I64" s="130"/>
      <c r="J64" s="130">
        <v>0.003</v>
      </c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</v>
      </c>
      <c r="D68" s="28"/>
      <c r="E68" s="28"/>
      <c r="F68" s="29"/>
      <c r="G68" s="29"/>
      <c r="H68" s="128">
        <v>0.005</v>
      </c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>
        <v>8018</v>
      </c>
      <c r="D69" s="28">
        <v>7815</v>
      </c>
      <c r="E69" s="28">
        <v>6000</v>
      </c>
      <c r="F69" s="29"/>
      <c r="G69" s="29"/>
      <c r="H69" s="128">
        <v>23.99</v>
      </c>
      <c r="I69" s="128">
        <v>25</v>
      </c>
      <c r="J69" s="128">
        <v>18</v>
      </c>
      <c r="K69" s="30"/>
    </row>
    <row r="70" spans="1:11" s="22" customFormat="1" ht="11.25" customHeight="1">
      <c r="A70" s="34" t="s">
        <v>54</v>
      </c>
      <c r="B70" s="35"/>
      <c r="C70" s="36">
        <v>8020</v>
      </c>
      <c r="D70" s="36">
        <v>7815</v>
      </c>
      <c r="E70" s="36">
        <v>6000</v>
      </c>
      <c r="F70" s="37">
        <v>76.77543186180422</v>
      </c>
      <c r="G70" s="38"/>
      <c r="H70" s="129">
        <v>23.994999999999997</v>
      </c>
      <c r="I70" s="130">
        <v>25</v>
      </c>
      <c r="J70" s="130">
        <v>18</v>
      </c>
      <c r="K70" s="39">
        <v>72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67</v>
      </c>
      <c r="D75" s="28">
        <v>16</v>
      </c>
      <c r="E75" s="28">
        <v>57</v>
      </c>
      <c r="F75" s="29"/>
      <c r="G75" s="29"/>
      <c r="H75" s="128">
        <v>0.281</v>
      </c>
      <c r="I75" s="128">
        <v>0.067</v>
      </c>
      <c r="J75" s="128">
        <v>0.232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1</v>
      </c>
      <c r="D79" s="28"/>
      <c r="E79" s="28"/>
      <c r="F79" s="29"/>
      <c r="G79" s="29"/>
      <c r="H79" s="128">
        <v>0.002</v>
      </c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>
        <v>68</v>
      </c>
      <c r="D80" s="36">
        <v>16</v>
      </c>
      <c r="E80" s="36">
        <v>57</v>
      </c>
      <c r="F80" s="37">
        <v>356.25</v>
      </c>
      <c r="G80" s="38"/>
      <c r="H80" s="129">
        <v>0.28300000000000003</v>
      </c>
      <c r="I80" s="130">
        <v>0.067</v>
      </c>
      <c r="J80" s="130">
        <v>0.232</v>
      </c>
      <c r="K80" s="39">
        <v>346.2686567164179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0.001</v>
      </c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0.001</v>
      </c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8172</v>
      </c>
      <c r="D87" s="47">
        <v>7896</v>
      </c>
      <c r="E87" s="47">
        <v>6115</v>
      </c>
      <c r="F87" s="48">
        <f>IF(D87&gt;0,100*E87/D87,0)</f>
        <v>77.44427558257345</v>
      </c>
      <c r="G87" s="38"/>
      <c r="H87" s="133">
        <v>24.532</v>
      </c>
      <c r="I87" s="127">
        <v>25.272</v>
      </c>
      <c r="J87" s="127">
        <v>18.442</v>
      </c>
      <c r="K87" s="48">
        <f>IF(I87&gt;0,100*J87/I87,0)</f>
        <v>72.97404241848687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8</v>
      </c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45032</v>
      </c>
      <c r="D9" s="28">
        <v>43730</v>
      </c>
      <c r="E9" s="28">
        <v>43730</v>
      </c>
      <c r="F9" s="29"/>
      <c r="G9" s="29"/>
      <c r="H9" s="128">
        <v>1322.188</v>
      </c>
      <c r="I9" s="128">
        <v>1320.737</v>
      </c>
      <c r="J9" s="128">
        <v>1320.737</v>
      </c>
      <c r="K9" s="30"/>
    </row>
    <row r="10" spans="1:11" s="31" customFormat="1" ht="11.25" customHeight="1">
      <c r="A10" s="33" t="s">
        <v>8</v>
      </c>
      <c r="B10" s="27"/>
      <c r="C10" s="28">
        <v>19543</v>
      </c>
      <c r="D10" s="28">
        <v>19028</v>
      </c>
      <c r="E10" s="28">
        <v>19028</v>
      </c>
      <c r="F10" s="29"/>
      <c r="G10" s="29"/>
      <c r="H10" s="128">
        <v>468.055</v>
      </c>
      <c r="I10" s="128">
        <v>468.089</v>
      </c>
      <c r="J10" s="128">
        <v>468.089</v>
      </c>
      <c r="K10" s="30"/>
    </row>
    <row r="11" spans="1:11" s="31" customFormat="1" ht="11.25" customHeight="1">
      <c r="A11" s="26" t="s">
        <v>9</v>
      </c>
      <c r="B11" s="27"/>
      <c r="C11" s="28">
        <v>852</v>
      </c>
      <c r="D11" s="28">
        <v>750</v>
      </c>
      <c r="E11" s="28">
        <v>750</v>
      </c>
      <c r="F11" s="29"/>
      <c r="G11" s="29"/>
      <c r="H11" s="128">
        <v>26.948</v>
      </c>
      <c r="I11" s="128">
        <v>26.82</v>
      </c>
      <c r="J11" s="128">
        <v>26.82</v>
      </c>
      <c r="K11" s="30"/>
    </row>
    <row r="12" spans="1:11" s="31" customFormat="1" ht="11.25" customHeight="1">
      <c r="A12" s="33" t="s">
        <v>10</v>
      </c>
      <c r="B12" s="27"/>
      <c r="C12" s="28">
        <v>5003</v>
      </c>
      <c r="D12" s="28">
        <v>5100</v>
      </c>
      <c r="E12" s="28">
        <v>5100</v>
      </c>
      <c r="F12" s="29"/>
      <c r="G12" s="29"/>
      <c r="H12" s="128">
        <v>160.99</v>
      </c>
      <c r="I12" s="128">
        <v>160.4</v>
      </c>
      <c r="J12" s="128">
        <v>160.4</v>
      </c>
      <c r="K12" s="30"/>
    </row>
    <row r="13" spans="1:11" s="22" customFormat="1" ht="11.25" customHeight="1">
      <c r="A13" s="34" t="s">
        <v>11</v>
      </c>
      <c r="B13" s="35"/>
      <c r="C13" s="36">
        <v>70430</v>
      </c>
      <c r="D13" s="36">
        <v>68608</v>
      </c>
      <c r="E13" s="36">
        <v>68608</v>
      </c>
      <c r="F13" s="37">
        <v>100</v>
      </c>
      <c r="G13" s="38"/>
      <c r="H13" s="129">
        <v>1978.1810000000003</v>
      </c>
      <c r="I13" s="130">
        <v>1976.046</v>
      </c>
      <c r="J13" s="130">
        <v>1976.046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7087</v>
      </c>
      <c r="D15" s="36">
        <v>6967</v>
      </c>
      <c r="E15" s="36">
        <v>6960</v>
      </c>
      <c r="F15" s="37">
        <v>99.8995263384527</v>
      </c>
      <c r="G15" s="38"/>
      <c r="H15" s="129">
        <v>297.654</v>
      </c>
      <c r="I15" s="130">
        <v>300</v>
      </c>
      <c r="J15" s="130">
        <v>293</v>
      </c>
      <c r="K15" s="39">
        <v>97.66666666666667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3350</v>
      </c>
      <c r="D17" s="36">
        <v>496</v>
      </c>
      <c r="E17" s="36">
        <v>1195</v>
      </c>
      <c r="F17" s="37">
        <v>240.92741935483872</v>
      </c>
      <c r="G17" s="38"/>
      <c r="H17" s="129">
        <v>184.25</v>
      </c>
      <c r="I17" s="130">
        <v>27.26</v>
      </c>
      <c r="J17" s="130">
        <v>47.8</v>
      </c>
      <c r="K17" s="39">
        <v>175.34849596478355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609</v>
      </c>
      <c r="D19" s="28">
        <v>577</v>
      </c>
      <c r="E19" s="28">
        <v>597</v>
      </c>
      <c r="F19" s="29"/>
      <c r="G19" s="29"/>
      <c r="H19" s="128">
        <v>28.055</v>
      </c>
      <c r="I19" s="128">
        <v>31.16</v>
      </c>
      <c r="J19" s="128">
        <v>17.922</v>
      </c>
      <c r="K19" s="30"/>
    </row>
    <row r="20" spans="1:11" s="31" customFormat="1" ht="11.25" customHeight="1">
      <c r="A20" s="33" t="s">
        <v>15</v>
      </c>
      <c r="B20" s="27"/>
      <c r="C20" s="28">
        <v>211</v>
      </c>
      <c r="D20" s="28">
        <v>230</v>
      </c>
      <c r="E20" s="28">
        <v>230</v>
      </c>
      <c r="F20" s="29"/>
      <c r="G20" s="29"/>
      <c r="H20" s="128">
        <v>9.179</v>
      </c>
      <c r="I20" s="128">
        <v>9.66</v>
      </c>
      <c r="J20" s="128">
        <v>6.9</v>
      </c>
      <c r="K20" s="30"/>
    </row>
    <row r="21" spans="1:11" s="31" customFormat="1" ht="11.25" customHeight="1">
      <c r="A21" s="33" t="s">
        <v>16</v>
      </c>
      <c r="B21" s="27"/>
      <c r="C21" s="28">
        <v>214</v>
      </c>
      <c r="D21" s="28">
        <v>221</v>
      </c>
      <c r="E21" s="28">
        <v>215</v>
      </c>
      <c r="F21" s="29"/>
      <c r="G21" s="29"/>
      <c r="H21" s="128">
        <v>9.202</v>
      </c>
      <c r="I21" s="128">
        <v>9.95</v>
      </c>
      <c r="J21" s="128">
        <v>6.88</v>
      </c>
      <c r="K21" s="30"/>
    </row>
    <row r="22" spans="1:11" s="22" customFormat="1" ht="11.25" customHeight="1">
      <c r="A22" s="34" t="s">
        <v>17</v>
      </c>
      <c r="B22" s="35"/>
      <c r="C22" s="36">
        <v>1034</v>
      </c>
      <c r="D22" s="36">
        <v>1028</v>
      </c>
      <c r="E22" s="36">
        <v>1042</v>
      </c>
      <c r="F22" s="37">
        <v>101.36186770428016</v>
      </c>
      <c r="G22" s="38"/>
      <c r="H22" s="129">
        <v>46.436</v>
      </c>
      <c r="I22" s="130">
        <v>50.769999999999996</v>
      </c>
      <c r="J22" s="130">
        <v>31.702</v>
      </c>
      <c r="K22" s="39">
        <v>62.44238723655703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4599</v>
      </c>
      <c r="D24" s="36">
        <v>4463</v>
      </c>
      <c r="E24" s="36">
        <v>4705</v>
      </c>
      <c r="F24" s="37">
        <v>105.42236164015236</v>
      </c>
      <c r="G24" s="38"/>
      <c r="H24" s="129">
        <v>179.694</v>
      </c>
      <c r="I24" s="130">
        <v>193.089</v>
      </c>
      <c r="J24" s="130">
        <v>168.545</v>
      </c>
      <c r="K24" s="39">
        <v>87.28876321281896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55</v>
      </c>
      <c r="D26" s="36">
        <v>40</v>
      </c>
      <c r="E26" s="36">
        <v>40</v>
      </c>
      <c r="F26" s="37">
        <v>100</v>
      </c>
      <c r="G26" s="38"/>
      <c r="H26" s="129">
        <v>2.915</v>
      </c>
      <c r="I26" s="130">
        <v>2.4</v>
      </c>
      <c r="J26" s="130">
        <v>2.4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1405</v>
      </c>
      <c r="D28" s="28">
        <v>1447</v>
      </c>
      <c r="E28" s="28">
        <v>1452</v>
      </c>
      <c r="F28" s="29"/>
      <c r="G28" s="29"/>
      <c r="H28" s="128">
        <v>91.325</v>
      </c>
      <c r="I28" s="128">
        <v>57.88</v>
      </c>
      <c r="J28" s="128">
        <v>84.5</v>
      </c>
      <c r="K28" s="30"/>
    </row>
    <row r="29" spans="1:11" s="31" customFormat="1" ht="11.25" customHeight="1">
      <c r="A29" s="33" t="s">
        <v>21</v>
      </c>
      <c r="B29" s="27"/>
      <c r="C29" s="28">
        <v>208</v>
      </c>
      <c r="D29" s="28"/>
      <c r="E29" s="28">
        <v>129</v>
      </c>
      <c r="F29" s="29"/>
      <c r="G29" s="29"/>
      <c r="H29" s="128">
        <v>8.127</v>
      </c>
      <c r="I29" s="128"/>
      <c r="J29" s="128">
        <v>5.1</v>
      </c>
      <c r="K29" s="30"/>
    </row>
    <row r="30" spans="1:11" s="31" customFormat="1" ht="11.25" customHeight="1">
      <c r="A30" s="33" t="s">
        <v>22</v>
      </c>
      <c r="B30" s="27"/>
      <c r="C30" s="28">
        <v>137</v>
      </c>
      <c r="D30" s="28">
        <v>120</v>
      </c>
      <c r="E30" s="28">
        <v>137</v>
      </c>
      <c r="F30" s="29"/>
      <c r="G30" s="29"/>
      <c r="H30" s="128">
        <v>6.439</v>
      </c>
      <c r="I30" s="128">
        <v>5.64</v>
      </c>
      <c r="J30" s="128">
        <v>6.255</v>
      </c>
      <c r="K30" s="30"/>
    </row>
    <row r="31" spans="1:11" s="22" customFormat="1" ht="11.25" customHeight="1">
      <c r="A31" s="40" t="s">
        <v>23</v>
      </c>
      <c r="B31" s="35"/>
      <c r="C31" s="36">
        <v>1750</v>
      </c>
      <c r="D31" s="36">
        <v>1567</v>
      </c>
      <c r="E31" s="36">
        <v>1718</v>
      </c>
      <c r="F31" s="37">
        <v>109.63624760689216</v>
      </c>
      <c r="G31" s="38"/>
      <c r="H31" s="129">
        <v>105.89099999999999</v>
      </c>
      <c r="I31" s="130">
        <v>63.52</v>
      </c>
      <c r="J31" s="130">
        <v>95.85499999999999</v>
      </c>
      <c r="K31" s="39">
        <v>150.90522670025186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1801</v>
      </c>
      <c r="D33" s="28">
        <v>1250</v>
      </c>
      <c r="E33" s="28">
        <v>1021</v>
      </c>
      <c r="F33" s="29"/>
      <c r="G33" s="29"/>
      <c r="H33" s="128">
        <v>69.419</v>
      </c>
      <c r="I33" s="128">
        <v>48.9</v>
      </c>
      <c r="J33" s="128">
        <v>35.6</v>
      </c>
      <c r="K33" s="30"/>
    </row>
    <row r="34" spans="1:11" s="31" customFormat="1" ht="11.25" customHeight="1">
      <c r="A34" s="33" t="s">
        <v>25</v>
      </c>
      <c r="B34" s="27"/>
      <c r="C34" s="28">
        <v>4027</v>
      </c>
      <c r="D34" s="28">
        <v>4057</v>
      </c>
      <c r="E34" s="28">
        <v>3620</v>
      </c>
      <c r="F34" s="29"/>
      <c r="G34" s="29"/>
      <c r="H34" s="128">
        <v>189.545</v>
      </c>
      <c r="I34" s="128">
        <v>190.5</v>
      </c>
      <c r="J34" s="128">
        <v>175</v>
      </c>
      <c r="K34" s="30"/>
    </row>
    <row r="35" spans="1:11" s="31" customFormat="1" ht="11.25" customHeight="1">
      <c r="A35" s="33" t="s">
        <v>26</v>
      </c>
      <c r="B35" s="27"/>
      <c r="C35" s="28">
        <v>5171</v>
      </c>
      <c r="D35" s="28">
        <v>5200</v>
      </c>
      <c r="E35" s="28">
        <v>5200</v>
      </c>
      <c r="F35" s="29"/>
      <c r="G35" s="29"/>
      <c r="H35" s="128">
        <v>289.372</v>
      </c>
      <c r="I35" s="128">
        <v>291.2</v>
      </c>
      <c r="J35" s="128">
        <v>240</v>
      </c>
      <c r="K35" s="30"/>
    </row>
    <row r="36" spans="1:11" s="31" customFormat="1" ht="11.25" customHeight="1">
      <c r="A36" s="33" t="s">
        <v>27</v>
      </c>
      <c r="B36" s="27"/>
      <c r="C36" s="28">
        <v>2</v>
      </c>
      <c r="D36" s="28">
        <v>5</v>
      </c>
      <c r="E36" s="28">
        <v>5</v>
      </c>
      <c r="F36" s="29"/>
      <c r="G36" s="29"/>
      <c r="H36" s="128">
        <v>0.09</v>
      </c>
      <c r="I36" s="128">
        <v>0.16</v>
      </c>
      <c r="J36" s="128">
        <v>0.175</v>
      </c>
      <c r="K36" s="30"/>
    </row>
    <row r="37" spans="1:11" s="22" customFormat="1" ht="11.25" customHeight="1">
      <c r="A37" s="34" t="s">
        <v>28</v>
      </c>
      <c r="B37" s="35"/>
      <c r="C37" s="36">
        <v>11001</v>
      </c>
      <c r="D37" s="36">
        <v>10512</v>
      </c>
      <c r="E37" s="36">
        <v>9846</v>
      </c>
      <c r="F37" s="37">
        <v>93.66438356164383</v>
      </c>
      <c r="G37" s="38"/>
      <c r="H37" s="129">
        <v>548.426</v>
      </c>
      <c r="I37" s="130">
        <v>530.76</v>
      </c>
      <c r="J37" s="130">
        <v>450.77500000000003</v>
      </c>
      <c r="K37" s="39">
        <v>84.93010023362726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83</v>
      </c>
      <c r="D39" s="36">
        <v>80</v>
      </c>
      <c r="E39" s="36">
        <v>68</v>
      </c>
      <c r="F39" s="37">
        <v>85</v>
      </c>
      <c r="G39" s="38"/>
      <c r="H39" s="129">
        <v>3.783</v>
      </c>
      <c r="I39" s="130">
        <v>3.64</v>
      </c>
      <c r="J39" s="130">
        <v>1.6</v>
      </c>
      <c r="K39" s="39">
        <v>43.956043956043956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341</v>
      </c>
      <c r="D41" s="28">
        <v>395</v>
      </c>
      <c r="E41" s="28">
        <v>329</v>
      </c>
      <c r="F41" s="29"/>
      <c r="G41" s="29"/>
      <c r="H41" s="128">
        <v>22.233</v>
      </c>
      <c r="I41" s="128">
        <v>25.383</v>
      </c>
      <c r="J41" s="128">
        <v>19.74</v>
      </c>
      <c r="K41" s="30"/>
    </row>
    <row r="42" spans="1:11" s="31" customFormat="1" ht="11.25" customHeight="1">
      <c r="A42" s="33" t="s">
        <v>31</v>
      </c>
      <c r="B42" s="27"/>
      <c r="C42" s="28">
        <v>744</v>
      </c>
      <c r="D42" s="28">
        <v>689</v>
      </c>
      <c r="E42" s="28">
        <v>570</v>
      </c>
      <c r="F42" s="29"/>
      <c r="G42" s="29"/>
      <c r="H42" s="128">
        <v>35.197</v>
      </c>
      <c r="I42" s="128">
        <v>36.09</v>
      </c>
      <c r="J42" s="128">
        <v>26.873</v>
      </c>
      <c r="K42" s="30"/>
    </row>
    <row r="43" spans="1:11" s="31" customFormat="1" ht="11.25" customHeight="1">
      <c r="A43" s="33" t="s">
        <v>32</v>
      </c>
      <c r="B43" s="27"/>
      <c r="C43" s="28">
        <v>2930</v>
      </c>
      <c r="D43" s="28">
        <v>3300</v>
      </c>
      <c r="E43" s="28">
        <v>3300</v>
      </c>
      <c r="F43" s="29"/>
      <c r="G43" s="29"/>
      <c r="H43" s="128">
        <v>199.24</v>
      </c>
      <c r="I43" s="128">
        <v>214.5</v>
      </c>
      <c r="J43" s="128">
        <v>214.5</v>
      </c>
      <c r="K43" s="30"/>
    </row>
    <row r="44" spans="1:11" s="31" customFormat="1" ht="11.25" customHeight="1">
      <c r="A44" s="33" t="s">
        <v>33</v>
      </c>
      <c r="B44" s="27"/>
      <c r="C44" s="28">
        <v>3395</v>
      </c>
      <c r="D44" s="28">
        <v>3499</v>
      </c>
      <c r="E44" s="28">
        <v>3192</v>
      </c>
      <c r="F44" s="29"/>
      <c r="G44" s="29"/>
      <c r="H44" s="128">
        <v>192.836</v>
      </c>
      <c r="I44" s="128">
        <v>198.743</v>
      </c>
      <c r="J44" s="128">
        <v>191.52</v>
      </c>
      <c r="K44" s="30"/>
    </row>
    <row r="45" spans="1:11" s="31" customFormat="1" ht="11.25" customHeight="1">
      <c r="A45" s="33" t="s">
        <v>34</v>
      </c>
      <c r="B45" s="27"/>
      <c r="C45" s="28">
        <v>245</v>
      </c>
      <c r="D45" s="28">
        <v>260</v>
      </c>
      <c r="E45" s="28">
        <v>151</v>
      </c>
      <c r="F45" s="29"/>
      <c r="G45" s="29"/>
      <c r="H45" s="128">
        <v>12.25</v>
      </c>
      <c r="I45" s="128">
        <v>13</v>
      </c>
      <c r="J45" s="128">
        <v>7.55</v>
      </c>
      <c r="K45" s="30"/>
    </row>
    <row r="46" spans="1:11" s="31" customFormat="1" ht="11.25" customHeight="1">
      <c r="A46" s="33" t="s">
        <v>35</v>
      </c>
      <c r="B46" s="27"/>
      <c r="C46" s="28">
        <v>356</v>
      </c>
      <c r="D46" s="28">
        <v>344</v>
      </c>
      <c r="E46" s="28">
        <v>254</v>
      </c>
      <c r="F46" s="29"/>
      <c r="G46" s="29"/>
      <c r="H46" s="128">
        <v>19.224</v>
      </c>
      <c r="I46" s="128">
        <v>18.576</v>
      </c>
      <c r="J46" s="128">
        <v>13.462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500</v>
      </c>
      <c r="D48" s="28">
        <v>500</v>
      </c>
      <c r="E48" s="28">
        <v>455</v>
      </c>
      <c r="F48" s="29"/>
      <c r="G48" s="29"/>
      <c r="H48" s="128">
        <v>36.75</v>
      </c>
      <c r="I48" s="128">
        <v>36.75</v>
      </c>
      <c r="J48" s="128">
        <v>33.215</v>
      </c>
      <c r="K48" s="30"/>
    </row>
    <row r="49" spans="1:11" s="31" customFormat="1" ht="11.25" customHeight="1">
      <c r="A49" s="33" t="s">
        <v>38</v>
      </c>
      <c r="B49" s="27"/>
      <c r="C49" s="28">
        <v>1655</v>
      </c>
      <c r="D49" s="28">
        <v>2109</v>
      </c>
      <c r="E49" s="28">
        <v>2144</v>
      </c>
      <c r="F49" s="29"/>
      <c r="G49" s="29"/>
      <c r="H49" s="128">
        <v>115.85</v>
      </c>
      <c r="I49" s="128">
        <v>122.706</v>
      </c>
      <c r="J49" s="128">
        <v>133.129</v>
      </c>
      <c r="K49" s="30"/>
    </row>
    <row r="50" spans="1:11" s="22" customFormat="1" ht="11.25" customHeight="1">
      <c r="A50" s="40" t="s">
        <v>39</v>
      </c>
      <c r="B50" s="35"/>
      <c r="C50" s="36">
        <v>10166</v>
      </c>
      <c r="D50" s="36">
        <v>11096</v>
      </c>
      <c r="E50" s="36">
        <v>10395</v>
      </c>
      <c r="F50" s="37">
        <v>93.68240807498198</v>
      </c>
      <c r="G50" s="38"/>
      <c r="H50" s="129">
        <v>633.58</v>
      </c>
      <c r="I50" s="130">
        <v>665.748</v>
      </c>
      <c r="J50" s="130">
        <v>639.989</v>
      </c>
      <c r="K50" s="39">
        <v>96.1308182675727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540</v>
      </c>
      <c r="D52" s="36">
        <v>540</v>
      </c>
      <c r="E52" s="36">
        <v>343</v>
      </c>
      <c r="F52" s="37">
        <v>63.51851851851852</v>
      </c>
      <c r="G52" s="38"/>
      <c r="H52" s="129">
        <v>27.81</v>
      </c>
      <c r="I52" s="130">
        <v>27.81</v>
      </c>
      <c r="J52" s="130">
        <v>3.772</v>
      </c>
      <c r="K52" s="39">
        <v>13.56346637900036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675</v>
      </c>
      <c r="D54" s="28">
        <v>700</v>
      </c>
      <c r="E54" s="28">
        <v>800</v>
      </c>
      <c r="F54" s="29"/>
      <c r="G54" s="29"/>
      <c r="H54" s="128">
        <v>41.85</v>
      </c>
      <c r="I54" s="128">
        <v>42.35</v>
      </c>
      <c r="J54" s="128">
        <v>48</v>
      </c>
      <c r="K54" s="30"/>
    </row>
    <row r="55" spans="1:11" s="31" customFormat="1" ht="11.25" customHeight="1">
      <c r="A55" s="33" t="s">
        <v>42</v>
      </c>
      <c r="B55" s="27"/>
      <c r="C55" s="28">
        <v>78</v>
      </c>
      <c r="D55" s="28">
        <v>130</v>
      </c>
      <c r="E55" s="28">
        <v>140</v>
      </c>
      <c r="F55" s="29"/>
      <c r="G55" s="29"/>
      <c r="H55" s="128">
        <v>3.713</v>
      </c>
      <c r="I55" s="128">
        <v>6.175</v>
      </c>
      <c r="J55" s="128">
        <v>6.65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1690</v>
      </c>
      <c r="D58" s="28">
        <v>1580</v>
      </c>
      <c r="E58" s="28">
        <v>1561</v>
      </c>
      <c r="F58" s="29"/>
      <c r="G58" s="29"/>
      <c r="H58" s="128">
        <v>79.43</v>
      </c>
      <c r="I58" s="128">
        <v>79</v>
      </c>
      <c r="J58" s="128">
        <v>74.928</v>
      </c>
      <c r="K58" s="30"/>
    </row>
    <row r="59" spans="1:11" s="22" customFormat="1" ht="11.25" customHeight="1">
      <c r="A59" s="34" t="s">
        <v>46</v>
      </c>
      <c r="B59" s="35"/>
      <c r="C59" s="36">
        <v>2443</v>
      </c>
      <c r="D59" s="36">
        <v>2410</v>
      </c>
      <c r="E59" s="36">
        <v>2501</v>
      </c>
      <c r="F59" s="37">
        <v>103.7759336099585</v>
      </c>
      <c r="G59" s="38"/>
      <c r="H59" s="129">
        <v>124.99300000000001</v>
      </c>
      <c r="I59" s="130">
        <v>127.525</v>
      </c>
      <c r="J59" s="130">
        <v>129.578</v>
      </c>
      <c r="K59" s="39">
        <v>101.60988041560479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47</v>
      </c>
      <c r="D61" s="28"/>
      <c r="E61" s="28"/>
      <c r="F61" s="29"/>
      <c r="G61" s="29"/>
      <c r="H61" s="128">
        <v>1.41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45</v>
      </c>
      <c r="D62" s="28">
        <v>21</v>
      </c>
      <c r="E62" s="28">
        <v>21</v>
      </c>
      <c r="F62" s="29"/>
      <c r="G62" s="29"/>
      <c r="H62" s="128">
        <v>0.364</v>
      </c>
      <c r="I62" s="128">
        <v>0.165</v>
      </c>
      <c r="J62" s="128">
        <v>0.165</v>
      </c>
      <c r="K62" s="30"/>
    </row>
    <row r="63" spans="1:11" s="31" customFormat="1" ht="11.25" customHeight="1">
      <c r="A63" s="33" t="s">
        <v>49</v>
      </c>
      <c r="B63" s="27"/>
      <c r="C63" s="28">
        <v>91</v>
      </c>
      <c r="D63" s="28">
        <v>154</v>
      </c>
      <c r="E63" s="28">
        <v>135</v>
      </c>
      <c r="F63" s="29"/>
      <c r="G63" s="29"/>
      <c r="H63" s="128">
        <v>1.046</v>
      </c>
      <c r="I63" s="128">
        <v>6.16</v>
      </c>
      <c r="J63" s="128">
        <v>4.054</v>
      </c>
      <c r="K63" s="30"/>
    </row>
    <row r="64" spans="1:11" s="22" customFormat="1" ht="11.25" customHeight="1">
      <c r="A64" s="34" t="s">
        <v>50</v>
      </c>
      <c r="B64" s="35"/>
      <c r="C64" s="36">
        <v>183</v>
      </c>
      <c r="D64" s="36">
        <v>175</v>
      </c>
      <c r="E64" s="36">
        <v>156</v>
      </c>
      <c r="F64" s="37">
        <v>89.14285714285714</v>
      </c>
      <c r="G64" s="38"/>
      <c r="H64" s="129">
        <v>2.8200000000000003</v>
      </c>
      <c r="I64" s="130">
        <v>6.325</v>
      </c>
      <c r="J64" s="130">
        <v>4.219</v>
      </c>
      <c r="K64" s="39">
        <v>66.70355731225297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63</v>
      </c>
      <c r="D66" s="36">
        <v>65</v>
      </c>
      <c r="E66" s="36">
        <v>66</v>
      </c>
      <c r="F66" s="37">
        <v>101.53846153846153</v>
      </c>
      <c r="G66" s="38"/>
      <c r="H66" s="129">
        <v>2.542</v>
      </c>
      <c r="I66" s="130">
        <v>2.7</v>
      </c>
      <c r="J66" s="130">
        <v>2.5</v>
      </c>
      <c r="K66" s="39">
        <v>92.59259259259258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474</v>
      </c>
      <c r="D68" s="28">
        <v>335</v>
      </c>
      <c r="E68" s="28">
        <v>200</v>
      </c>
      <c r="F68" s="29"/>
      <c r="G68" s="29"/>
      <c r="H68" s="128">
        <v>43.99</v>
      </c>
      <c r="I68" s="128">
        <v>26.8</v>
      </c>
      <c r="J68" s="128">
        <v>15</v>
      </c>
      <c r="K68" s="30"/>
    </row>
    <row r="69" spans="1:11" s="31" customFormat="1" ht="11.25" customHeight="1">
      <c r="A69" s="33" t="s">
        <v>53</v>
      </c>
      <c r="B69" s="27"/>
      <c r="C69" s="28">
        <v>228</v>
      </c>
      <c r="D69" s="28">
        <v>150</v>
      </c>
      <c r="E69" s="28">
        <v>100</v>
      </c>
      <c r="F69" s="29"/>
      <c r="G69" s="29"/>
      <c r="H69" s="128">
        <v>21.16</v>
      </c>
      <c r="I69" s="128">
        <v>12</v>
      </c>
      <c r="J69" s="128">
        <v>7</v>
      </c>
      <c r="K69" s="30"/>
    </row>
    <row r="70" spans="1:11" s="22" customFormat="1" ht="11.25" customHeight="1">
      <c r="A70" s="34" t="s">
        <v>54</v>
      </c>
      <c r="B70" s="35"/>
      <c r="C70" s="36">
        <v>702</v>
      </c>
      <c r="D70" s="36">
        <v>485</v>
      </c>
      <c r="E70" s="36">
        <v>300</v>
      </c>
      <c r="F70" s="37">
        <v>61.855670103092784</v>
      </c>
      <c r="G70" s="38"/>
      <c r="H70" s="129">
        <v>65.15</v>
      </c>
      <c r="I70" s="130">
        <v>38.8</v>
      </c>
      <c r="J70" s="130">
        <v>22</v>
      </c>
      <c r="K70" s="39">
        <v>56.701030927835056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</v>
      </c>
      <c r="D72" s="28"/>
      <c r="E72" s="28"/>
      <c r="F72" s="29"/>
      <c r="G72" s="29"/>
      <c r="H72" s="128">
        <v>0.04</v>
      </c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300</v>
      </c>
      <c r="D73" s="28">
        <v>300</v>
      </c>
      <c r="E73" s="28">
        <v>300</v>
      </c>
      <c r="F73" s="29"/>
      <c r="G73" s="29"/>
      <c r="H73" s="128">
        <v>4.425</v>
      </c>
      <c r="I73" s="128">
        <v>4.425</v>
      </c>
      <c r="J73" s="128">
        <v>4.425</v>
      </c>
      <c r="K73" s="30"/>
    </row>
    <row r="74" spans="1:11" s="31" customFormat="1" ht="11.25" customHeight="1">
      <c r="A74" s="33" t="s">
        <v>57</v>
      </c>
      <c r="B74" s="27"/>
      <c r="C74" s="28"/>
      <c r="D74" s="28">
        <v>70</v>
      </c>
      <c r="E74" s="28">
        <v>20</v>
      </c>
      <c r="F74" s="29"/>
      <c r="G74" s="29"/>
      <c r="H74" s="128"/>
      <c r="I74" s="128">
        <v>3.1</v>
      </c>
      <c r="J74" s="128">
        <v>0.8</v>
      </c>
      <c r="K74" s="30"/>
    </row>
    <row r="75" spans="1:11" s="31" customFormat="1" ht="11.25" customHeight="1">
      <c r="A75" s="33" t="s">
        <v>58</v>
      </c>
      <c r="B75" s="27"/>
      <c r="C75" s="28">
        <v>172</v>
      </c>
      <c r="D75" s="28">
        <v>172</v>
      </c>
      <c r="E75" s="28">
        <v>181</v>
      </c>
      <c r="F75" s="29"/>
      <c r="G75" s="29"/>
      <c r="H75" s="128">
        <v>9.075</v>
      </c>
      <c r="I75" s="128">
        <v>9.116</v>
      </c>
      <c r="J75" s="128">
        <v>9.467</v>
      </c>
      <c r="K75" s="30"/>
    </row>
    <row r="76" spans="1:11" s="31" customFormat="1" ht="11.25" customHeight="1">
      <c r="A76" s="33" t="s">
        <v>59</v>
      </c>
      <c r="B76" s="27"/>
      <c r="C76" s="28">
        <v>160</v>
      </c>
      <c r="D76" s="28">
        <v>172</v>
      </c>
      <c r="E76" s="28">
        <v>53</v>
      </c>
      <c r="F76" s="29"/>
      <c r="G76" s="29"/>
      <c r="H76" s="128">
        <v>8</v>
      </c>
      <c r="I76" s="128">
        <v>7.559</v>
      </c>
      <c r="J76" s="128">
        <v>1.885</v>
      </c>
      <c r="K76" s="30"/>
    </row>
    <row r="77" spans="1:11" s="31" customFormat="1" ht="11.25" customHeight="1">
      <c r="A77" s="33" t="s">
        <v>60</v>
      </c>
      <c r="B77" s="27"/>
      <c r="C77" s="28">
        <v>29</v>
      </c>
      <c r="D77" s="28">
        <v>350</v>
      </c>
      <c r="E77" s="28">
        <v>150</v>
      </c>
      <c r="F77" s="29"/>
      <c r="G77" s="29"/>
      <c r="H77" s="128">
        <v>1.148</v>
      </c>
      <c r="I77" s="128">
        <v>13.88</v>
      </c>
      <c r="J77" s="128">
        <v>5.195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560</v>
      </c>
      <c r="D79" s="28">
        <v>220</v>
      </c>
      <c r="E79" s="28">
        <v>80</v>
      </c>
      <c r="F79" s="29"/>
      <c r="G79" s="29"/>
      <c r="H79" s="128">
        <v>19.865</v>
      </c>
      <c r="I79" s="128">
        <v>15.4</v>
      </c>
      <c r="J79" s="128">
        <v>3.6</v>
      </c>
      <c r="K79" s="30"/>
    </row>
    <row r="80" spans="1:11" s="22" customFormat="1" ht="11.25" customHeight="1">
      <c r="A80" s="40" t="s">
        <v>63</v>
      </c>
      <c r="B80" s="35"/>
      <c r="C80" s="36">
        <v>1223</v>
      </c>
      <c r="D80" s="36">
        <v>1284</v>
      </c>
      <c r="E80" s="36">
        <v>784</v>
      </c>
      <c r="F80" s="37">
        <v>61.059190031152646</v>
      </c>
      <c r="G80" s="38"/>
      <c r="H80" s="129">
        <v>42.553</v>
      </c>
      <c r="I80" s="130">
        <v>53.48</v>
      </c>
      <c r="J80" s="130">
        <v>25.372000000000003</v>
      </c>
      <c r="K80" s="39">
        <v>47.4420344053852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277</v>
      </c>
      <c r="D82" s="28">
        <v>277</v>
      </c>
      <c r="E82" s="28">
        <v>239</v>
      </c>
      <c r="F82" s="29"/>
      <c r="G82" s="29"/>
      <c r="H82" s="128">
        <v>2.811</v>
      </c>
      <c r="I82" s="128">
        <v>2.811</v>
      </c>
      <c r="J82" s="128">
        <v>2.453</v>
      </c>
      <c r="K82" s="30"/>
    </row>
    <row r="83" spans="1:11" s="31" customFormat="1" ht="11.25" customHeight="1">
      <c r="A83" s="33" t="s">
        <v>65</v>
      </c>
      <c r="B83" s="27"/>
      <c r="C83" s="28">
        <v>135</v>
      </c>
      <c r="D83" s="28">
        <v>135</v>
      </c>
      <c r="E83" s="28">
        <v>154</v>
      </c>
      <c r="F83" s="29"/>
      <c r="G83" s="29"/>
      <c r="H83" s="128">
        <v>1.343</v>
      </c>
      <c r="I83" s="128">
        <v>1.343</v>
      </c>
      <c r="J83" s="128">
        <v>1.472</v>
      </c>
      <c r="K83" s="30"/>
    </row>
    <row r="84" spans="1:11" s="22" customFormat="1" ht="11.25" customHeight="1">
      <c r="A84" s="34" t="s">
        <v>66</v>
      </c>
      <c r="B84" s="35"/>
      <c r="C84" s="36">
        <v>412</v>
      </c>
      <c r="D84" s="36">
        <v>412</v>
      </c>
      <c r="E84" s="36">
        <v>393</v>
      </c>
      <c r="F84" s="37">
        <v>95.3883495145631</v>
      </c>
      <c r="G84" s="38"/>
      <c r="H84" s="129">
        <v>4.154</v>
      </c>
      <c r="I84" s="130">
        <v>4.154</v>
      </c>
      <c r="J84" s="130">
        <v>3.925</v>
      </c>
      <c r="K84" s="39">
        <v>94.4872412132884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115121</v>
      </c>
      <c r="D87" s="47">
        <v>110228</v>
      </c>
      <c r="E87" s="47">
        <v>109120</v>
      </c>
      <c r="F87" s="48">
        <f>IF(D87&gt;0,100*E87/D87,0)</f>
        <v>98.9948107558878</v>
      </c>
      <c r="G87" s="38"/>
      <c r="H87" s="133">
        <v>4250.832</v>
      </c>
      <c r="I87" s="127">
        <v>4074.027</v>
      </c>
      <c r="J87" s="127">
        <v>3899.078000000001</v>
      </c>
      <c r="K87" s="48">
        <f>IF(I87&gt;0,100*J87/I87,0)</f>
        <v>95.70574765459338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1">
      <selection activeCell="T78" sqref="T7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8515625" style="56" bestFit="1" customWidth="1"/>
    <col min="7" max="7" width="0.71875" style="56" customWidth="1"/>
    <col min="8" max="10" width="12.421875" style="56" customWidth="1"/>
    <col min="11" max="11" width="9.57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330</v>
      </c>
      <c r="D9" s="28">
        <v>346</v>
      </c>
      <c r="E9" s="28">
        <v>346</v>
      </c>
      <c r="F9" s="29"/>
      <c r="G9" s="29"/>
      <c r="H9" s="128">
        <v>7.59</v>
      </c>
      <c r="I9" s="128">
        <v>7.958</v>
      </c>
      <c r="J9" s="128">
        <v>7.958</v>
      </c>
      <c r="K9" s="30"/>
    </row>
    <row r="10" spans="1:11" s="31" customFormat="1" ht="11.25" customHeight="1">
      <c r="A10" s="33" t="s">
        <v>8</v>
      </c>
      <c r="B10" s="27"/>
      <c r="C10" s="28">
        <v>123</v>
      </c>
      <c r="D10" s="28">
        <v>105</v>
      </c>
      <c r="E10" s="28">
        <v>105</v>
      </c>
      <c r="F10" s="29"/>
      <c r="G10" s="29"/>
      <c r="H10" s="128">
        <v>1.009</v>
      </c>
      <c r="I10" s="128">
        <v>2.466</v>
      </c>
      <c r="J10" s="128">
        <v>2.466</v>
      </c>
      <c r="K10" s="30"/>
    </row>
    <row r="11" spans="1:11" s="31" customFormat="1" ht="11.25" customHeight="1">
      <c r="A11" s="26" t="s">
        <v>9</v>
      </c>
      <c r="B11" s="27"/>
      <c r="C11" s="28">
        <v>29</v>
      </c>
      <c r="D11" s="28">
        <v>20</v>
      </c>
      <c r="E11" s="28">
        <v>20</v>
      </c>
      <c r="F11" s="29"/>
      <c r="G11" s="29"/>
      <c r="H11" s="128">
        <v>0.257</v>
      </c>
      <c r="I11" s="128">
        <v>0.532</v>
      </c>
      <c r="J11" s="128">
        <v>0.532</v>
      </c>
      <c r="K11" s="30"/>
    </row>
    <row r="12" spans="1:11" s="31" customFormat="1" ht="11.25" customHeight="1">
      <c r="A12" s="33" t="s">
        <v>10</v>
      </c>
      <c r="B12" s="27"/>
      <c r="C12" s="28">
        <v>40</v>
      </c>
      <c r="D12" s="28">
        <v>21</v>
      </c>
      <c r="E12" s="28">
        <v>21</v>
      </c>
      <c r="F12" s="29"/>
      <c r="G12" s="29"/>
      <c r="H12" s="128">
        <v>1.035</v>
      </c>
      <c r="I12" s="128">
        <v>0.543</v>
      </c>
      <c r="J12" s="128">
        <v>0.543</v>
      </c>
      <c r="K12" s="30"/>
    </row>
    <row r="13" spans="1:11" s="22" customFormat="1" ht="11.25" customHeight="1">
      <c r="A13" s="34" t="s">
        <v>11</v>
      </c>
      <c r="B13" s="35"/>
      <c r="C13" s="36">
        <v>522</v>
      </c>
      <c r="D13" s="36">
        <v>492</v>
      </c>
      <c r="E13" s="36">
        <v>492</v>
      </c>
      <c r="F13" s="37">
        <v>100</v>
      </c>
      <c r="G13" s="38"/>
      <c r="H13" s="129">
        <v>9.891</v>
      </c>
      <c r="I13" s="130">
        <v>11.498999999999999</v>
      </c>
      <c r="J13" s="130">
        <v>11.498999999999999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61</v>
      </c>
      <c r="D15" s="36">
        <v>55</v>
      </c>
      <c r="E15" s="36">
        <v>63</v>
      </c>
      <c r="F15" s="37">
        <v>114.54545454545455</v>
      </c>
      <c r="G15" s="38"/>
      <c r="H15" s="129">
        <v>1.952</v>
      </c>
      <c r="I15" s="130">
        <v>1.093</v>
      </c>
      <c r="J15" s="130">
        <v>1</v>
      </c>
      <c r="K15" s="39">
        <v>91.49130832570906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130</v>
      </c>
      <c r="D17" s="36">
        <v>130</v>
      </c>
      <c r="E17" s="36">
        <v>122</v>
      </c>
      <c r="F17" s="37">
        <v>93.84615384615384</v>
      </c>
      <c r="G17" s="38"/>
      <c r="H17" s="129">
        <v>1.887</v>
      </c>
      <c r="I17" s="130">
        <v>2.073</v>
      </c>
      <c r="J17" s="130">
        <v>1.269</v>
      </c>
      <c r="K17" s="39">
        <v>61.21562952243126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533</v>
      </c>
      <c r="D19" s="28">
        <v>517</v>
      </c>
      <c r="E19" s="28">
        <v>517</v>
      </c>
      <c r="F19" s="29"/>
      <c r="G19" s="29"/>
      <c r="H19" s="128">
        <v>22.672</v>
      </c>
      <c r="I19" s="128">
        <v>21.2</v>
      </c>
      <c r="J19" s="128">
        <v>16.544</v>
      </c>
      <c r="K19" s="30"/>
    </row>
    <row r="20" spans="1:11" s="31" customFormat="1" ht="11.25" customHeight="1">
      <c r="A20" s="33" t="s">
        <v>15</v>
      </c>
      <c r="B20" s="27"/>
      <c r="C20" s="28">
        <v>50</v>
      </c>
      <c r="D20" s="28">
        <v>50</v>
      </c>
      <c r="E20" s="28">
        <v>50</v>
      </c>
      <c r="F20" s="29"/>
      <c r="G20" s="29"/>
      <c r="H20" s="128">
        <v>2</v>
      </c>
      <c r="I20" s="128">
        <v>2.01</v>
      </c>
      <c r="J20" s="128">
        <v>1.6</v>
      </c>
      <c r="K20" s="30"/>
    </row>
    <row r="21" spans="1:11" s="31" customFormat="1" ht="11.25" customHeight="1">
      <c r="A21" s="33" t="s">
        <v>16</v>
      </c>
      <c r="B21" s="27"/>
      <c r="C21" s="28">
        <v>58</v>
      </c>
      <c r="D21" s="28">
        <v>58</v>
      </c>
      <c r="E21" s="28">
        <v>58</v>
      </c>
      <c r="F21" s="29"/>
      <c r="G21" s="29"/>
      <c r="H21" s="128">
        <v>2.378</v>
      </c>
      <c r="I21" s="128">
        <v>2.32</v>
      </c>
      <c r="J21" s="128">
        <v>2.26</v>
      </c>
      <c r="K21" s="30"/>
    </row>
    <row r="22" spans="1:11" s="22" customFormat="1" ht="11.25" customHeight="1">
      <c r="A22" s="34" t="s">
        <v>17</v>
      </c>
      <c r="B22" s="35"/>
      <c r="C22" s="36">
        <v>641</v>
      </c>
      <c r="D22" s="36">
        <v>625</v>
      </c>
      <c r="E22" s="36">
        <v>625</v>
      </c>
      <c r="F22" s="37">
        <v>100</v>
      </c>
      <c r="G22" s="38"/>
      <c r="H22" s="129">
        <v>27.05</v>
      </c>
      <c r="I22" s="130">
        <v>25.53</v>
      </c>
      <c r="J22" s="130">
        <v>20.404000000000003</v>
      </c>
      <c r="K22" s="39">
        <v>79.92166079122602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5883</v>
      </c>
      <c r="D24" s="36">
        <v>4902</v>
      </c>
      <c r="E24" s="36">
        <v>4713</v>
      </c>
      <c r="F24" s="37">
        <v>96.14443084455324</v>
      </c>
      <c r="G24" s="38"/>
      <c r="H24" s="129">
        <v>247.165</v>
      </c>
      <c r="I24" s="130">
        <v>199.389</v>
      </c>
      <c r="J24" s="130">
        <v>187.108</v>
      </c>
      <c r="K24" s="39">
        <v>93.84068328744313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948</v>
      </c>
      <c r="D26" s="36">
        <v>900</v>
      </c>
      <c r="E26" s="36">
        <v>870</v>
      </c>
      <c r="F26" s="37">
        <v>96.66666666666667</v>
      </c>
      <c r="G26" s="38"/>
      <c r="H26" s="129">
        <v>41.45</v>
      </c>
      <c r="I26" s="130">
        <v>40</v>
      </c>
      <c r="J26" s="130">
        <v>38</v>
      </c>
      <c r="K26" s="39">
        <v>95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37076</v>
      </c>
      <c r="D28" s="28">
        <v>35702</v>
      </c>
      <c r="E28" s="28">
        <v>31616</v>
      </c>
      <c r="F28" s="29"/>
      <c r="G28" s="29"/>
      <c r="H28" s="128">
        <v>1485.092</v>
      </c>
      <c r="I28" s="128">
        <v>1483.452</v>
      </c>
      <c r="J28" s="128">
        <v>1150</v>
      </c>
      <c r="K28" s="30"/>
    </row>
    <row r="29" spans="1:11" s="31" customFormat="1" ht="11.25" customHeight="1">
      <c r="A29" s="33" t="s">
        <v>21</v>
      </c>
      <c r="B29" s="27"/>
      <c r="C29" s="28">
        <v>7719</v>
      </c>
      <c r="D29" s="28"/>
      <c r="E29" s="28">
        <v>7489</v>
      </c>
      <c r="F29" s="29"/>
      <c r="G29" s="29"/>
      <c r="H29" s="128">
        <v>97.986</v>
      </c>
      <c r="I29" s="128"/>
      <c r="J29" s="128">
        <v>252</v>
      </c>
      <c r="K29" s="30"/>
    </row>
    <row r="30" spans="1:11" s="31" customFormat="1" ht="11.25" customHeight="1">
      <c r="A30" s="33" t="s">
        <v>22</v>
      </c>
      <c r="B30" s="27"/>
      <c r="C30" s="28">
        <v>40063</v>
      </c>
      <c r="D30" s="28">
        <v>37000</v>
      </c>
      <c r="E30" s="28">
        <v>35826</v>
      </c>
      <c r="F30" s="29"/>
      <c r="G30" s="29"/>
      <c r="H30" s="128">
        <v>1883.605</v>
      </c>
      <c r="I30" s="128">
        <v>1832</v>
      </c>
      <c r="J30" s="128">
        <v>1700.596</v>
      </c>
      <c r="K30" s="30"/>
    </row>
    <row r="31" spans="1:11" s="22" customFormat="1" ht="11.25" customHeight="1">
      <c r="A31" s="40" t="s">
        <v>23</v>
      </c>
      <c r="B31" s="35"/>
      <c r="C31" s="36">
        <v>84858</v>
      </c>
      <c r="D31" s="36">
        <v>72702</v>
      </c>
      <c r="E31" s="36">
        <v>74931</v>
      </c>
      <c r="F31" s="37">
        <v>103.06594041429396</v>
      </c>
      <c r="G31" s="38"/>
      <c r="H31" s="129">
        <v>3466.683</v>
      </c>
      <c r="I31" s="130">
        <v>3315.452</v>
      </c>
      <c r="J31" s="130">
        <v>3102.596</v>
      </c>
      <c r="K31" s="39">
        <v>93.57987990777727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3400</v>
      </c>
      <c r="D33" s="28">
        <v>3310</v>
      </c>
      <c r="E33" s="28">
        <v>2966</v>
      </c>
      <c r="F33" s="29"/>
      <c r="G33" s="29"/>
      <c r="H33" s="128">
        <v>66.891</v>
      </c>
      <c r="I33" s="128">
        <v>60.7</v>
      </c>
      <c r="J33" s="128">
        <v>52.885</v>
      </c>
      <c r="K33" s="30"/>
    </row>
    <row r="34" spans="1:11" s="31" customFormat="1" ht="11.25" customHeight="1">
      <c r="A34" s="33" t="s">
        <v>25</v>
      </c>
      <c r="B34" s="27"/>
      <c r="C34" s="28">
        <v>7664</v>
      </c>
      <c r="D34" s="28">
        <v>7550</v>
      </c>
      <c r="E34" s="28">
        <v>6820</v>
      </c>
      <c r="F34" s="29"/>
      <c r="G34" s="29"/>
      <c r="H34" s="128">
        <v>150.603</v>
      </c>
      <c r="I34" s="128">
        <v>148.35</v>
      </c>
      <c r="J34" s="128">
        <v>126</v>
      </c>
      <c r="K34" s="30"/>
    </row>
    <row r="35" spans="1:11" s="31" customFormat="1" ht="11.25" customHeight="1">
      <c r="A35" s="33" t="s">
        <v>26</v>
      </c>
      <c r="B35" s="27"/>
      <c r="C35" s="28">
        <v>22054</v>
      </c>
      <c r="D35" s="28">
        <v>20541.72</v>
      </c>
      <c r="E35" s="28">
        <v>21300</v>
      </c>
      <c r="F35" s="29"/>
      <c r="G35" s="29"/>
      <c r="H35" s="128">
        <v>1143.504</v>
      </c>
      <c r="I35" s="128">
        <v>1166.77</v>
      </c>
      <c r="J35" s="128">
        <v>1100</v>
      </c>
      <c r="K35" s="30"/>
    </row>
    <row r="36" spans="1:11" s="31" customFormat="1" ht="11.25" customHeight="1">
      <c r="A36" s="33" t="s">
        <v>27</v>
      </c>
      <c r="B36" s="27"/>
      <c r="C36" s="28">
        <v>174</v>
      </c>
      <c r="D36" s="28">
        <v>170</v>
      </c>
      <c r="E36" s="28">
        <v>171</v>
      </c>
      <c r="F36" s="29"/>
      <c r="G36" s="29"/>
      <c r="H36" s="128">
        <v>4.402</v>
      </c>
      <c r="I36" s="128">
        <v>4.3</v>
      </c>
      <c r="J36" s="128">
        <v>3.726</v>
      </c>
      <c r="K36" s="30"/>
    </row>
    <row r="37" spans="1:11" s="22" customFormat="1" ht="11.25" customHeight="1">
      <c r="A37" s="34" t="s">
        <v>28</v>
      </c>
      <c r="B37" s="35"/>
      <c r="C37" s="36">
        <v>33292</v>
      </c>
      <c r="D37" s="36">
        <v>31571.72</v>
      </c>
      <c r="E37" s="36">
        <v>31257</v>
      </c>
      <c r="F37" s="37">
        <v>99.0031585228806</v>
      </c>
      <c r="G37" s="38"/>
      <c r="H37" s="129">
        <v>1365.4</v>
      </c>
      <c r="I37" s="130">
        <v>1380.12</v>
      </c>
      <c r="J37" s="130">
        <v>1282.611</v>
      </c>
      <c r="K37" s="39">
        <v>92.93474480479959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822</v>
      </c>
      <c r="D39" s="36">
        <v>820</v>
      </c>
      <c r="E39" s="36">
        <v>840</v>
      </c>
      <c r="F39" s="37">
        <v>102.4390243902439</v>
      </c>
      <c r="G39" s="38"/>
      <c r="H39" s="129">
        <v>38.634</v>
      </c>
      <c r="I39" s="130">
        <v>38</v>
      </c>
      <c r="J39" s="130">
        <v>20</v>
      </c>
      <c r="K39" s="39">
        <f>IF(I39&gt;0,100*J39/I39,0)</f>
        <v>52.63157894736842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920</v>
      </c>
      <c r="D41" s="28">
        <v>915</v>
      </c>
      <c r="E41" s="28">
        <v>905</v>
      </c>
      <c r="F41" s="29"/>
      <c r="G41" s="29"/>
      <c r="H41" s="128">
        <v>58.052</v>
      </c>
      <c r="I41" s="128">
        <v>54.9</v>
      </c>
      <c r="J41" s="128">
        <v>52.49</v>
      </c>
      <c r="K41" s="30"/>
    </row>
    <row r="42" spans="1:11" s="31" customFormat="1" ht="11.25" customHeight="1">
      <c r="A42" s="33" t="s">
        <v>31</v>
      </c>
      <c r="B42" s="27"/>
      <c r="C42" s="28">
        <v>7768</v>
      </c>
      <c r="D42" s="28">
        <v>7618</v>
      </c>
      <c r="E42" s="28">
        <v>7465</v>
      </c>
      <c r="F42" s="29"/>
      <c r="G42" s="29"/>
      <c r="H42" s="128">
        <v>246.455</v>
      </c>
      <c r="I42" s="128">
        <v>203.998</v>
      </c>
      <c r="J42" s="128">
        <v>153.51</v>
      </c>
      <c r="K42" s="30"/>
    </row>
    <row r="43" spans="1:11" s="31" customFormat="1" ht="11.25" customHeight="1">
      <c r="A43" s="33" t="s">
        <v>32</v>
      </c>
      <c r="B43" s="27"/>
      <c r="C43" s="28">
        <v>11402</v>
      </c>
      <c r="D43" s="28">
        <v>10449</v>
      </c>
      <c r="E43" s="28">
        <v>9289</v>
      </c>
      <c r="F43" s="29"/>
      <c r="G43" s="29"/>
      <c r="H43" s="128">
        <v>462.326</v>
      </c>
      <c r="I43" s="128">
        <v>378.935</v>
      </c>
      <c r="J43" s="128">
        <v>308.86</v>
      </c>
      <c r="K43" s="30"/>
    </row>
    <row r="44" spans="1:11" s="31" customFormat="1" ht="11.25" customHeight="1">
      <c r="A44" s="33" t="s">
        <v>33</v>
      </c>
      <c r="B44" s="27"/>
      <c r="C44" s="28">
        <v>34896</v>
      </c>
      <c r="D44" s="28">
        <v>32317</v>
      </c>
      <c r="E44" s="28">
        <v>28054</v>
      </c>
      <c r="F44" s="29"/>
      <c r="G44" s="29"/>
      <c r="H44" s="128">
        <v>474.93</v>
      </c>
      <c r="I44" s="128">
        <v>464.876</v>
      </c>
      <c r="J44" s="128">
        <v>497.819</v>
      </c>
      <c r="K44" s="30"/>
    </row>
    <row r="45" spans="1:11" s="31" customFormat="1" ht="11.25" customHeight="1">
      <c r="A45" s="33" t="s">
        <v>34</v>
      </c>
      <c r="B45" s="27"/>
      <c r="C45" s="28">
        <v>834</v>
      </c>
      <c r="D45" s="28">
        <v>789</v>
      </c>
      <c r="E45" s="28">
        <v>708</v>
      </c>
      <c r="F45" s="29"/>
      <c r="G45" s="29"/>
      <c r="H45" s="128">
        <v>39.198</v>
      </c>
      <c r="I45" s="128">
        <v>35.505</v>
      </c>
      <c r="J45" s="128">
        <v>32.568</v>
      </c>
      <c r="K45" s="30"/>
    </row>
    <row r="46" spans="1:11" s="31" customFormat="1" ht="11.25" customHeight="1">
      <c r="A46" s="33" t="s">
        <v>35</v>
      </c>
      <c r="B46" s="27"/>
      <c r="C46" s="28">
        <v>632</v>
      </c>
      <c r="D46" s="28">
        <v>541</v>
      </c>
      <c r="E46" s="28">
        <v>488</v>
      </c>
      <c r="F46" s="29"/>
      <c r="G46" s="29"/>
      <c r="H46" s="128">
        <v>34.76</v>
      </c>
      <c r="I46" s="128">
        <v>29.755</v>
      </c>
      <c r="J46" s="128">
        <v>26.84</v>
      </c>
      <c r="K46" s="30"/>
    </row>
    <row r="47" spans="1:11" s="31" customFormat="1" ht="11.25" customHeight="1">
      <c r="A47" s="33" t="s">
        <v>36</v>
      </c>
      <c r="B47" s="27"/>
      <c r="C47" s="28">
        <v>1206</v>
      </c>
      <c r="D47" s="28">
        <v>1172</v>
      </c>
      <c r="E47" s="28">
        <v>1008</v>
      </c>
      <c r="F47" s="29"/>
      <c r="G47" s="29"/>
      <c r="H47" s="128">
        <v>28.68</v>
      </c>
      <c r="I47" s="128">
        <v>27.34</v>
      </c>
      <c r="J47" s="128">
        <v>19.705</v>
      </c>
      <c r="K47" s="30"/>
    </row>
    <row r="48" spans="1:11" s="31" customFormat="1" ht="11.25" customHeight="1">
      <c r="A48" s="33" t="s">
        <v>37</v>
      </c>
      <c r="B48" s="27"/>
      <c r="C48" s="28">
        <v>23923</v>
      </c>
      <c r="D48" s="28">
        <v>22842</v>
      </c>
      <c r="E48" s="28">
        <v>19948</v>
      </c>
      <c r="F48" s="29"/>
      <c r="G48" s="29"/>
      <c r="H48" s="128">
        <v>648.325</v>
      </c>
      <c r="I48" s="128">
        <v>691.975</v>
      </c>
      <c r="J48" s="128">
        <v>415.937</v>
      </c>
      <c r="K48" s="30"/>
    </row>
    <row r="49" spans="1:11" s="31" customFormat="1" ht="11.25" customHeight="1">
      <c r="A49" s="33" t="s">
        <v>38</v>
      </c>
      <c r="B49" s="27"/>
      <c r="C49" s="28">
        <v>15963</v>
      </c>
      <c r="D49" s="28">
        <v>14765</v>
      </c>
      <c r="E49" s="28">
        <v>13062</v>
      </c>
      <c r="F49" s="29"/>
      <c r="G49" s="29"/>
      <c r="H49" s="128">
        <v>461.605</v>
      </c>
      <c r="I49" s="128">
        <v>430.115</v>
      </c>
      <c r="J49" s="128">
        <v>249.805</v>
      </c>
      <c r="K49" s="30"/>
    </row>
    <row r="50" spans="1:11" s="22" customFormat="1" ht="11.25" customHeight="1">
      <c r="A50" s="40" t="s">
        <v>39</v>
      </c>
      <c r="B50" s="35"/>
      <c r="C50" s="36">
        <v>97544</v>
      </c>
      <c r="D50" s="36">
        <v>91408</v>
      </c>
      <c r="E50" s="36">
        <v>80927</v>
      </c>
      <c r="F50" s="37">
        <v>88.53382636093122</v>
      </c>
      <c r="G50" s="38"/>
      <c r="H50" s="129">
        <v>2454.331</v>
      </c>
      <c r="I50" s="130">
        <v>2317.3990000000003</v>
      </c>
      <c r="J50" s="130">
        <v>1757.5339999999999</v>
      </c>
      <c r="K50" s="39">
        <v>75.84080255493335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2224</v>
      </c>
      <c r="D52" s="36">
        <v>2505.37</v>
      </c>
      <c r="E52" s="36">
        <v>1795</v>
      </c>
      <c r="F52" s="37">
        <v>71.64610416824661</v>
      </c>
      <c r="G52" s="38"/>
      <c r="H52" s="129">
        <v>168.845</v>
      </c>
      <c r="I52" s="130">
        <v>168.845</v>
      </c>
      <c r="J52" s="130">
        <v>91.186</v>
      </c>
      <c r="K52" s="39">
        <v>54.00574491397436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6684</v>
      </c>
      <c r="D54" s="28">
        <v>6650</v>
      </c>
      <c r="E54" s="28">
        <v>5690</v>
      </c>
      <c r="F54" s="29"/>
      <c r="G54" s="29"/>
      <c r="H54" s="128">
        <v>461.196</v>
      </c>
      <c r="I54" s="128">
        <v>452.2</v>
      </c>
      <c r="J54" s="128">
        <v>369.85</v>
      </c>
      <c r="K54" s="30"/>
    </row>
    <row r="55" spans="1:11" s="31" customFormat="1" ht="11.25" customHeight="1">
      <c r="A55" s="33" t="s">
        <v>42</v>
      </c>
      <c r="B55" s="27"/>
      <c r="C55" s="28">
        <v>941</v>
      </c>
      <c r="D55" s="28">
        <v>668</v>
      </c>
      <c r="E55" s="28">
        <v>668</v>
      </c>
      <c r="F55" s="29"/>
      <c r="G55" s="29"/>
      <c r="H55" s="128">
        <v>52.696</v>
      </c>
      <c r="I55" s="128">
        <v>36.74</v>
      </c>
      <c r="J55" s="128">
        <v>37.4</v>
      </c>
      <c r="K55" s="30"/>
    </row>
    <row r="56" spans="1:11" s="31" customFormat="1" ht="11.25" customHeight="1">
      <c r="A56" s="33" t="s">
        <v>43</v>
      </c>
      <c r="B56" s="27"/>
      <c r="C56" s="28">
        <v>527</v>
      </c>
      <c r="D56" s="28">
        <v>551</v>
      </c>
      <c r="E56" s="28">
        <v>500</v>
      </c>
      <c r="F56" s="29"/>
      <c r="G56" s="29"/>
      <c r="H56" s="128">
        <v>28.203</v>
      </c>
      <c r="I56" s="128">
        <v>28.75</v>
      </c>
      <c r="J56" s="128">
        <v>25.4</v>
      </c>
      <c r="K56" s="30"/>
    </row>
    <row r="57" spans="1:11" s="31" customFormat="1" ht="11.25" customHeight="1">
      <c r="A57" s="33" t="s">
        <v>44</v>
      </c>
      <c r="B57" s="27"/>
      <c r="C57" s="28">
        <v>1336</v>
      </c>
      <c r="D57" s="28">
        <v>1287</v>
      </c>
      <c r="E57" s="28">
        <v>1268</v>
      </c>
      <c r="F57" s="29"/>
      <c r="G57" s="29"/>
      <c r="H57" s="128">
        <v>39.15</v>
      </c>
      <c r="I57" s="128">
        <v>64.35</v>
      </c>
      <c r="J57" s="128">
        <v>63.4</v>
      </c>
      <c r="K57" s="30"/>
    </row>
    <row r="58" spans="1:11" s="31" customFormat="1" ht="11.25" customHeight="1">
      <c r="A58" s="33" t="s">
        <v>45</v>
      </c>
      <c r="B58" s="27"/>
      <c r="C58" s="28">
        <v>6187</v>
      </c>
      <c r="D58" s="28">
        <v>5912</v>
      </c>
      <c r="E58" s="28">
        <v>5509</v>
      </c>
      <c r="F58" s="29"/>
      <c r="G58" s="29"/>
      <c r="H58" s="128">
        <v>549.55</v>
      </c>
      <c r="I58" s="128">
        <v>433.572</v>
      </c>
      <c r="J58" s="128">
        <v>379.486</v>
      </c>
      <c r="K58" s="30"/>
    </row>
    <row r="59" spans="1:11" s="22" customFormat="1" ht="11.25" customHeight="1">
      <c r="A59" s="34" t="s">
        <v>46</v>
      </c>
      <c r="B59" s="35"/>
      <c r="C59" s="36">
        <v>15675</v>
      </c>
      <c r="D59" s="36">
        <v>15068</v>
      </c>
      <c r="E59" s="36">
        <v>13635</v>
      </c>
      <c r="F59" s="37">
        <v>90.48977966551632</v>
      </c>
      <c r="G59" s="38"/>
      <c r="H59" s="129">
        <v>1130.795</v>
      </c>
      <c r="I59" s="130">
        <v>1015.6120000000001</v>
      </c>
      <c r="J59" s="130">
        <v>875.536</v>
      </c>
      <c r="K59" s="39">
        <v>86.20772499734149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773</v>
      </c>
      <c r="D61" s="28">
        <v>823</v>
      </c>
      <c r="E61" s="28">
        <v>950</v>
      </c>
      <c r="F61" s="29"/>
      <c r="G61" s="29"/>
      <c r="H61" s="128">
        <v>49.714</v>
      </c>
      <c r="I61" s="128">
        <v>48.658</v>
      </c>
      <c r="J61" s="128">
        <v>57</v>
      </c>
      <c r="K61" s="30"/>
    </row>
    <row r="62" spans="1:11" s="31" customFormat="1" ht="11.25" customHeight="1">
      <c r="A62" s="33" t="s">
        <v>48</v>
      </c>
      <c r="B62" s="27"/>
      <c r="C62" s="28">
        <v>354</v>
      </c>
      <c r="D62" s="28">
        <v>345</v>
      </c>
      <c r="E62" s="28">
        <v>345</v>
      </c>
      <c r="F62" s="29"/>
      <c r="G62" s="29"/>
      <c r="H62" s="128">
        <v>6.818</v>
      </c>
      <c r="I62" s="128">
        <v>6.075</v>
      </c>
      <c r="J62" s="128">
        <v>6.075</v>
      </c>
      <c r="K62" s="30"/>
    </row>
    <row r="63" spans="1:11" s="31" customFormat="1" ht="11.25" customHeight="1">
      <c r="A63" s="33" t="s">
        <v>49</v>
      </c>
      <c r="B63" s="27"/>
      <c r="C63" s="28">
        <v>247</v>
      </c>
      <c r="D63" s="28">
        <v>247</v>
      </c>
      <c r="E63" s="28">
        <v>247</v>
      </c>
      <c r="F63" s="29"/>
      <c r="G63" s="29"/>
      <c r="H63" s="128">
        <v>2.91</v>
      </c>
      <c r="I63" s="128">
        <v>2.81</v>
      </c>
      <c r="J63" s="128">
        <v>2.504</v>
      </c>
      <c r="K63" s="30"/>
    </row>
    <row r="64" spans="1:11" s="22" customFormat="1" ht="11.25" customHeight="1">
      <c r="A64" s="34" t="s">
        <v>50</v>
      </c>
      <c r="B64" s="35"/>
      <c r="C64" s="36">
        <v>1374</v>
      </c>
      <c r="D64" s="36">
        <v>1415</v>
      </c>
      <c r="E64" s="36">
        <v>1542</v>
      </c>
      <c r="F64" s="37">
        <v>108.97526501766785</v>
      </c>
      <c r="G64" s="38"/>
      <c r="H64" s="129">
        <v>59.44199999999999</v>
      </c>
      <c r="I64" s="130">
        <v>57.543000000000006</v>
      </c>
      <c r="J64" s="130">
        <v>65.57900000000001</v>
      </c>
      <c r="K64" s="39">
        <v>113.96520862659229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392</v>
      </c>
      <c r="D66" s="36">
        <v>447</v>
      </c>
      <c r="E66" s="36">
        <v>414</v>
      </c>
      <c r="F66" s="37">
        <v>92.61744966442953</v>
      </c>
      <c r="G66" s="38"/>
      <c r="H66" s="129">
        <v>26.852</v>
      </c>
      <c r="I66" s="130">
        <v>30.396</v>
      </c>
      <c r="J66" s="130">
        <v>33.1</v>
      </c>
      <c r="K66" s="39">
        <v>108.89590735623108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2436</v>
      </c>
      <c r="D68" s="28">
        <v>2360</v>
      </c>
      <c r="E68" s="28">
        <v>2000</v>
      </c>
      <c r="F68" s="29"/>
      <c r="G68" s="29"/>
      <c r="H68" s="128">
        <v>115.445</v>
      </c>
      <c r="I68" s="128">
        <v>115</v>
      </c>
      <c r="J68" s="128">
        <v>85</v>
      </c>
      <c r="K68" s="30"/>
    </row>
    <row r="69" spans="1:11" s="31" customFormat="1" ht="11.25" customHeight="1">
      <c r="A69" s="33" t="s">
        <v>53</v>
      </c>
      <c r="B69" s="27"/>
      <c r="C69" s="28">
        <v>354</v>
      </c>
      <c r="D69" s="28">
        <v>330</v>
      </c>
      <c r="E69" s="28">
        <v>330</v>
      </c>
      <c r="F69" s="29"/>
      <c r="G69" s="29"/>
      <c r="H69" s="128">
        <v>15.087</v>
      </c>
      <c r="I69" s="128">
        <v>14.4</v>
      </c>
      <c r="J69" s="128">
        <v>13</v>
      </c>
      <c r="K69" s="30"/>
    </row>
    <row r="70" spans="1:11" s="22" customFormat="1" ht="11.25" customHeight="1">
      <c r="A70" s="34" t="s">
        <v>54</v>
      </c>
      <c r="B70" s="35"/>
      <c r="C70" s="36">
        <v>2790</v>
      </c>
      <c r="D70" s="36">
        <v>2690</v>
      </c>
      <c r="E70" s="36">
        <v>2330</v>
      </c>
      <c r="F70" s="37">
        <v>86.61710037174721</v>
      </c>
      <c r="G70" s="38"/>
      <c r="H70" s="129">
        <v>130.53199999999998</v>
      </c>
      <c r="I70" s="130">
        <v>129.4</v>
      </c>
      <c r="J70" s="130">
        <v>98</v>
      </c>
      <c r="K70" s="39">
        <v>75.73415765069551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112</v>
      </c>
      <c r="D72" s="28">
        <v>46</v>
      </c>
      <c r="E72" s="28">
        <v>34</v>
      </c>
      <c r="F72" s="29"/>
      <c r="G72" s="29"/>
      <c r="H72" s="128">
        <v>6.29</v>
      </c>
      <c r="I72" s="128">
        <v>2.353</v>
      </c>
      <c r="J72" s="128">
        <v>2.002</v>
      </c>
      <c r="K72" s="30"/>
    </row>
    <row r="73" spans="1:11" s="31" customFormat="1" ht="11.25" customHeight="1">
      <c r="A73" s="33" t="s">
        <v>56</v>
      </c>
      <c r="B73" s="27"/>
      <c r="C73" s="28">
        <v>1805</v>
      </c>
      <c r="D73" s="28">
        <v>1853</v>
      </c>
      <c r="E73" s="28">
        <v>1850</v>
      </c>
      <c r="F73" s="29"/>
      <c r="G73" s="29"/>
      <c r="H73" s="128">
        <v>70.18</v>
      </c>
      <c r="I73" s="128">
        <v>75.951</v>
      </c>
      <c r="J73" s="128">
        <v>75</v>
      </c>
      <c r="K73" s="30"/>
    </row>
    <row r="74" spans="1:11" s="31" customFormat="1" ht="11.25" customHeight="1">
      <c r="A74" s="33" t="s">
        <v>57</v>
      </c>
      <c r="B74" s="27"/>
      <c r="C74" s="28">
        <v>921</v>
      </c>
      <c r="D74" s="28">
        <v>736</v>
      </c>
      <c r="E74" s="28">
        <v>574</v>
      </c>
      <c r="F74" s="29"/>
      <c r="G74" s="29"/>
      <c r="H74" s="128">
        <v>59.865</v>
      </c>
      <c r="I74" s="128">
        <v>44.16</v>
      </c>
      <c r="J74" s="128">
        <v>34.4</v>
      </c>
      <c r="K74" s="30"/>
    </row>
    <row r="75" spans="1:11" s="31" customFormat="1" ht="11.25" customHeight="1">
      <c r="A75" s="33" t="s">
        <v>58</v>
      </c>
      <c r="B75" s="27"/>
      <c r="C75" s="28">
        <v>2401</v>
      </c>
      <c r="D75" s="28">
        <v>2401</v>
      </c>
      <c r="E75" s="28">
        <v>2413</v>
      </c>
      <c r="F75" s="29"/>
      <c r="G75" s="29"/>
      <c r="H75" s="128">
        <v>144.912</v>
      </c>
      <c r="I75" s="128">
        <v>144.912</v>
      </c>
      <c r="J75" s="128">
        <v>133.122</v>
      </c>
      <c r="K75" s="30"/>
    </row>
    <row r="76" spans="1:11" s="31" customFormat="1" ht="11.25" customHeight="1">
      <c r="A76" s="33" t="s">
        <v>59</v>
      </c>
      <c r="B76" s="27"/>
      <c r="C76" s="28">
        <v>160</v>
      </c>
      <c r="D76" s="28">
        <v>76</v>
      </c>
      <c r="E76" s="28">
        <v>80</v>
      </c>
      <c r="F76" s="29"/>
      <c r="G76" s="29"/>
      <c r="H76" s="128">
        <v>3.263</v>
      </c>
      <c r="I76" s="128">
        <v>0.912</v>
      </c>
      <c r="J76" s="128">
        <v>1.6</v>
      </c>
      <c r="K76" s="30"/>
    </row>
    <row r="77" spans="1:11" s="31" customFormat="1" ht="11.25" customHeight="1">
      <c r="A77" s="33" t="s">
        <v>60</v>
      </c>
      <c r="B77" s="27"/>
      <c r="C77" s="28">
        <v>717</v>
      </c>
      <c r="D77" s="28">
        <v>709</v>
      </c>
      <c r="E77" s="28">
        <v>604</v>
      </c>
      <c r="F77" s="29"/>
      <c r="G77" s="29"/>
      <c r="H77" s="128">
        <v>37.284</v>
      </c>
      <c r="I77" s="128">
        <v>35.45</v>
      </c>
      <c r="J77" s="128">
        <v>30.804</v>
      </c>
      <c r="K77" s="30"/>
    </row>
    <row r="78" spans="1:11" s="31" customFormat="1" ht="11.25" customHeight="1">
      <c r="A78" s="33" t="s">
        <v>61</v>
      </c>
      <c r="B78" s="27"/>
      <c r="C78" s="28">
        <v>238</v>
      </c>
      <c r="D78" s="28">
        <v>250</v>
      </c>
      <c r="E78" s="28">
        <v>232</v>
      </c>
      <c r="F78" s="29"/>
      <c r="G78" s="29"/>
      <c r="H78" s="128">
        <v>8.16</v>
      </c>
      <c r="I78" s="128">
        <v>7.5</v>
      </c>
      <c r="J78" s="128">
        <v>5.104</v>
      </c>
      <c r="K78" s="30"/>
    </row>
    <row r="79" spans="1:11" s="31" customFormat="1" ht="11.25" customHeight="1">
      <c r="A79" s="33" t="s">
        <v>62</v>
      </c>
      <c r="B79" s="27"/>
      <c r="C79" s="28">
        <v>2302</v>
      </c>
      <c r="D79" s="28">
        <v>1970</v>
      </c>
      <c r="E79" s="28">
        <v>1450</v>
      </c>
      <c r="F79" s="29"/>
      <c r="G79" s="29"/>
      <c r="H79" s="128">
        <v>120.872</v>
      </c>
      <c r="I79" s="128">
        <v>49.25</v>
      </c>
      <c r="J79" s="128">
        <v>58</v>
      </c>
      <c r="K79" s="30"/>
    </row>
    <row r="80" spans="1:11" s="22" customFormat="1" ht="11.25" customHeight="1">
      <c r="A80" s="40" t="s">
        <v>63</v>
      </c>
      <c r="B80" s="35"/>
      <c r="C80" s="36">
        <v>8656</v>
      </c>
      <c r="D80" s="36">
        <v>8041</v>
      </c>
      <c r="E80" s="36">
        <v>7237</v>
      </c>
      <c r="F80" s="37">
        <v>90.00124362641462</v>
      </c>
      <c r="G80" s="38"/>
      <c r="H80" s="129">
        <v>450.826</v>
      </c>
      <c r="I80" s="130">
        <v>360.48799999999994</v>
      </c>
      <c r="J80" s="130">
        <v>340.032</v>
      </c>
      <c r="K80" s="39">
        <v>94.32546991855486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56</v>
      </c>
      <c r="D82" s="28">
        <v>56</v>
      </c>
      <c r="E82" s="28">
        <v>28</v>
      </c>
      <c r="F82" s="29"/>
      <c r="G82" s="29"/>
      <c r="H82" s="128">
        <v>1.717</v>
      </c>
      <c r="I82" s="128">
        <v>1.717</v>
      </c>
      <c r="J82" s="128">
        <v>0.964</v>
      </c>
      <c r="K82" s="30"/>
    </row>
    <row r="83" spans="1:11" s="31" customFormat="1" ht="11.25" customHeight="1">
      <c r="A83" s="33" t="s">
        <v>65</v>
      </c>
      <c r="B83" s="27"/>
      <c r="C83" s="28">
        <v>22</v>
      </c>
      <c r="D83" s="28">
        <v>22</v>
      </c>
      <c r="E83" s="28">
        <v>22</v>
      </c>
      <c r="F83" s="29"/>
      <c r="G83" s="29"/>
      <c r="H83" s="128">
        <v>0.759</v>
      </c>
      <c r="I83" s="128">
        <v>0.76</v>
      </c>
      <c r="J83" s="128">
        <v>0.749</v>
      </c>
      <c r="K83" s="30"/>
    </row>
    <row r="84" spans="1:11" s="22" customFormat="1" ht="11.25" customHeight="1">
      <c r="A84" s="34" t="s">
        <v>66</v>
      </c>
      <c r="B84" s="35"/>
      <c r="C84" s="36">
        <v>78</v>
      </c>
      <c r="D84" s="36">
        <v>78</v>
      </c>
      <c r="E84" s="36">
        <v>50</v>
      </c>
      <c r="F84" s="37">
        <v>64.1025641025641</v>
      </c>
      <c r="G84" s="38"/>
      <c r="H84" s="129">
        <v>2.476</v>
      </c>
      <c r="I84" s="130">
        <v>2.4770000000000003</v>
      </c>
      <c r="J84" s="130">
        <v>1.713</v>
      </c>
      <c r="K84" s="39">
        <v>69.15623738393217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255890</v>
      </c>
      <c r="D87" s="47">
        <v>233850.09</v>
      </c>
      <c r="E87" s="47">
        <v>221843</v>
      </c>
      <c r="F87" s="48">
        <f>IF(D87&gt;0,100*E87/D87,0)</f>
        <v>94.86547557026812</v>
      </c>
      <c r="G87" s="38"/>
      <c r="H87" s="133">
        <v>9624.211000000001</v>
      </c>
      <c r="I87" s="127">
        <f>I13+I15+I17+I22+I24+I26+I31+I37+I39+I50+I52+I59+I64+I66+I70+I80+I84</f>
        <v>9095.316</v>
      </c>
      <c r="J87" s="127">
        <v>7927.1669999999995</v>
      </c>
      <c r="K87" s="48">
        <f>IF(I87&gt;0,100*J87/I87,0)</f>
        <v>87.156586972899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60"/>
  <sheetViews>
    <sheetView showZeros="0" tabSelected="1" view="pageBreakPreview" zoomScaleSheetLayoutView="100" zoomScalePageLayoutView="0" workbookViewId="0" topLeftCell="A1">
      <selection activeCell="G62" sqref="G62:G64"/>
    </sheetView>
  </sheetViews>
  <sheetFormatPr defaultColWidth="8.7109375" defaultRowHeight="15"/>
  <cols>
    <col min="1" max="1" width="19.421875" style="58" customWidth="1"/>
    <col min="2" max="2" width="0.9921875" style="58" customWidth="1"/>
    <col min="3" max="3" width="1.1484375" style="58" customWidth="1"/>
    <col min="4" max="4" width="6.421875" style="58" customWidth="1"/>
    <col min="5" max="5" width="9.421875" style="58" customWidth="1"/>
    <col min="6" max="7" width="9.8515625" style="58" customWidth="1"/>
    <col min="8" max="8" width="7.57421875" style="58" customWidth="1"/>
    <col min="9" max="9" width="0.9921875" style="58" customWidth="1"/>
    <col min="10" max="10" width="6.140625" style="58" customWidth="1"/>
    <col min="11" max="11" width="9.421875" style="58" customWidth="1"/>
    <col min="12" max="12" width="8.7109375" style="58" customWidth="1"/>
    <col min="13" max="13" width="10.7109375" style="58" customWidth="1"/>
    <col min="14" max="14" width="7.7109375" style="58" customWidth="1"/>
    <col min="15" max="15" width="20.00390625" style="58" customWidth="1"/>
    <col min="16" max="16" width="0.9921875" style="58" customWidth="1"/>
    <col min="17" max="17" width="1.1484375" style="58" customWidth="1"/>
    <col min="18" max="18" width="6.421875" style="58" customWidth="1"/>
    <col min="19" max="20" width="7.140625" style="58" bestFit="1" customWidth="1"/>
    <col min="21" max="21" width="9.7109375" style="58" customWidth="1"/>
    <col min="22" max="22" width="7.140625" style="58" customWidth="1"/>
    <col min="23" max="23" width="0.9921875" style="58" customWidth="1"/>
    <col min="24" max="24" width="6.421875" style="58" customWidth="1"/>
    <col min="25" max="25" width="7.8515625" style="58" bestFit="1" customWidth="1"/>
    <col min="26" max="26" width="10.57421875" style="58" customWidth="1"/>
    <col min="27" max="27" width="10.00390625" style="58" customWidth="1"/>
    <col min="28" max="28" width="7.00390625" style="58" customWidth="1"/>
    <col min="29" max="16384" width="8.7109375" style="58" customWidth="1"/>
  </cols>
  <sheetData>
    <row r="2" spans="1:27" s="60" customFormat="1" ht="11.25">
      <c r="A2" s="59" t="s">
        <v>130</v>
      </c>
      <c r="J2" s="60" t="s">
        <v>131</v>
      </c>
      <c r="M2" s="60" t="s">
        <v>137</v>
      </c>
      <c r="O2" s="59" t="s">
        <v>130</v>
      </c>
      <c r="X2" s="60" t="s">
        <v>131</v>
      </c>
      <c r="AA2" s="60" t="s">
        <v>137</v>
      </c>
    </row>
    <row r="3" s="60" customFormat="1" ht="12" customHeight="1" thickBot="1"/>
    <row r="4" spans="1:28" s="60" customFormat="1" ht="12" thickBot="1">
      <c r="A4" s="61"/>
      <c r="B4" s="62"/>
      <c r="D4" s="160" t="s">
        <v>132</v>
      </c>
      <c r="E4" s="161"/>
      <c r="F4" s="161"/>
      <c r="G4" s="161"/>
      <c r="H4" s="162"/>
      <c r="J4" s="160" t="s">
        <v>133</v>
      </c>
      <c r="K4" s="161"/>
      <c r="L4" s="161"/>
      <c r="M4" s="161"/>
      <c r="N4" s="162"/>
      <c r="O4" s="61"/>
      <c r="P4" s="62"/>
      <c r="R4" s="160" t="s">
        <v>132</v>
      </c>
      <c r="S4" s="161"/>
      <c r="T4" s="161"/>
      <c r="U4" s="161"/>
      <c r="V4" s="162"/>
      <c r="X4" s="160" t="s">
        <v>133</v>
      </c>
      <c r="Y4" s="161"/>
      <c r="Z4" s="161"/>
      <c r="AA4" s="161"/>
      <c r="AB4" s="162"/>
    </row>
    <row r="5" spans="1:28" s="60" customFormat="1" ht="11.25">
      <c r="A5" s="63" t="s">
        <v>134</v>
      </c>
      <c r="B5" s="64"/>
      <c r="D5" s="61"/>
      <c r="E5" s="65" t="s">
        <v>344</v>
      </c>
      <c r="F5" s="65" t="s">
        <v>135</v>
      </c>
      <c r="G5" s="65" t="s">
        <v>136</v>
      </c>
      <c r="H5" s="66">
        <f>G6</f>
        <v>2022</v>
      </c>
      <c r="J5" s="61"/>
      <c r="K5" s="65" t="s">
        <v>344</v>
      </c>
      <c r="L5" s="65" t="s">
        <v>135</v>
      </c>
      <c r="M5" s="65" t="s">
        <v>136</v>
      </c>
      <c r="N5" s="66">
        <f>M6</f>
        <v>2022</v>
      </c>
      <c r="O5" s="63" t="s">
        <v>134</v>
      </c>
      <c r="P5" s="64"/>
      <c r="R5" s="61"/>
      <c r="S5" s="65" t="s">
        <v>344</v>
      </c>
      <c r="T5" s="65" t="s">
        <v>135</v>
      </c>
      <c r="U5" s="65" t="s">
        <v>136</v>
      </c>
      <c r="V5" s="66">
        <f>U6</f>
        <v>2022</v>
      </c>
      <c r="X5" s="61"/>
      <c r="Y5" s="65" t="s">
        <v>344</v>
      </c>
      <c r="Z5" s="65" t="s">
        <v>135</v>
      </c>
      <c r="AA5" s="65" t="s">
        <v>136</v>
      </c>
      <c r="AB5" s="66">
        <f>AA6</f>
        <v>2022</v>
      </c>
    </row>
    <row r="6" spans="1:28" s="60" customFormat="1" ht="23.25" customHeight="1" thickBot="1">
      <c r="A6" s="67"/>
      <c r="B6" s="68"/>
      <c r="C6" s="69"/>
      <c r="D6" s="70" t="s">
        <v>345</v>
      </c>
      <c r="E6" s="71">
        <f>G6-2</f>
        <v>2020</v>
      </c>
      <c r="F6" s="71">
        <f>G6-1</f>
        <v>2021</v>
      </c>
      <c r="G6" s="71">
        <v>2022</v>
      </c>
      <c r="H6" s="72" t="str">
        <f>CONCATENATE(F6,"=100")</f>
        <v>2021=100</v>
      </c>
      <c r="I6" s="69"/>
      <c r="J6" s="70" t="s">
        <v>345</v>
      </c>
      <c r="K6" s="71">
        <f>M6-2</f>
        <v>2020</v>
      </c>
      <c r="L6" s="71">
        <f>M6-1</f>
        <v>2021</v>
      </c>
      <c r="M6" s="71">
        <v>2022</v>
      </c>
      <c r="N6" s="72" t="str">
        <f>CONCATENATE(L6,"=100")</f>
        <v>2021=100</v>
      </c>
      <c r="O6" s="67"/>
      <c r="P6" s="68"/>
      <c r="Q6" s="69"/>
      <c r="R6" s="70" t="s">
        <v>345</v>
      </c>
      <c r="S6" s="71">
        <f>U6-2</f>
        <v>2020</v>
      </c>
      <c r="T6" s="71">
        <f>U6-1</f>
        <v>2021</v>
      </c>
      <c r="U6" s="71">
        <v>2022</v>
      </c>
      <c r="V6" s="72" t="str">
        <f>CONCATENATE(T6,"=100")</f>
        <v>2021=100</v>
      </c>
      <c r="W6" s="69"/>
      <c r="X6" s="70" t="s">
        <v>345</v>
      </c>
      <c r="Y6" s="71">
        <f>AA6-2</f>
        <v>2020</v>
      </c>
      <c r="Z6" s="71">
        <f>AA6-1</f>
        <v>2021</v>
      </c>
      <c r="AA6" s="71">
        <v>2022</v>
      </c>
      <c r="AB6" s="72" t="str">
        <f>CONCATENATE(Z6,"=100")</f>
        <v>2021=100</v>
      </c>
    </row>
    <row r="7" spans="4:28" s="73" customFormat="1" ht="11.25" customHeight="1">
      <c r="D7" s="74"/>
      <c r="E7" s="75"/>
      <c r="F7" s="126"/>
      <c r="G7" s="126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126"/>
      <c r="G8" s="126"/>
      <c r="H8" s="75"/>
      <c r="I8" s="74"/>
      <c r="J8" s="74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28" s="73" customFormat="1" ht="11.25" customHeight="1">
      <c r="A9" s="73" t="s">
        <v>141</v>
      </c>
      <c r="D9" s="88"/>
      <c r="E9" s="75"/>
      <c r="F9" s="126"/>
      <c r="G9" s="126"/>
      <c r="H9" s="75">
        <f>IF(AND(F9&gt;0,G9&gt;0),G9*100/F9,"")</f>
      </c>
      <c r="I9" s="74"/>
      <c r="J9" s="88"/>
      <c r="K9" s="75"/>
      <c r="L9" s="75"/>
      <c r="M9" s="75"/>
      <c r="N9" s="75">
        <f>IF(AND(L9&gt;0,M9&gt;0),M9*100/L9,"")</f>
      </c>
      <c r="O9" s="73" t="s">
        <v>138</v>
      </c>
      <c r="R9" s="88"/>
      <c r="S9" s="75"/>
      <c r="T9" s="75"/>
      <c r="U9" s="75"/>
      <c r="V9" s="75">
        <f>IF(AND(T9&gt;0,U9&gt;0),U9*100/T9,"")</f>
      </c>
      <c r="W9" s="74"/>
      <c r="X9" s="88"/>
      <c r="Y9" s="75"/>
      <c r="Z9" s="75"/>
      <c r="AA9" s="75"/>
      <c r="AB9" s="75">
        <f>IF(AND(Z9&gt;0,AA9&gt;0),AA9*100/Z9,"")</f>
      </c>
    </row>
    <row r="10" spans="1:28" s="73" customFormat="1" ht="11.25" customHeight="1">
      <c r="A10" s="73" t="s">
        <v>142</v>
      </c>
      <c r="B10" s="75"/>
      <c r="C10" s="75"/>
      <c r="D10" s="88">
        <v>3</v>
      </c>
      <c r="E10" s="75">
        <v>1661.696</v>
      </c>
      <c r="F10" s="135">
        <v>1854.1492700000001</v>
      </c>
      <c r="G10" s="135">
        <v>1833.0111399999998</v>
      </c>
      <c r="H10" s="135">
        <v>98.85995532603476</v>
      </c>
      <c r="I10" s="135"/>
      <c r="J10" s="136">
        <v>8</v>
      </c>
      <c r="K10" s="135">
        <v>7029.6050000000005</v>
      </c>
      <c r="L10" s="135">
        <v>7559.754</v>
      </c>
      <c r="M10" s="135">
        <v>5409.411999999999</v>
      </c>
      <c r="N10" s="75">
        <v>71.55539717297678</v>
      </c>
      <c r="O10" s="73" t="s">
        <v>316</v>
      </c>
      <c r="P10" s="75"/>
      <c r="Q10" s="75"/>
      <c r="R10" s="88">
        <v>6</v>
      </c>
      <c r="S10" s="75">
        <v>6.172</v>
      </c>
      <c r="T10" s="75">
        <v>6.061</v>
      </c>
      <c r="U10" s="75">
        <v>5.328</v>
      </c>
      <c r="V10" s="75">
        <v>87.90628609140407</v>
      </c>
      <c r="W10" s="75"/>
      <c r="X10" s="88">
        <v>6</v>
      </c>
      <c r="Y10" s="75">
        <v>54.06699999999999</v>
      </c>
      <c r="Z10" s="75">
        <v>54.471999999999994</v>
      </c>
      <c r="AA10" s="75">
        <v>38.11200000000001</v>
      </c>
      <c r="AB10" s="75">
        <v>69.96622117785286</v>
      </c>
    </row>
    <row r="11" spans="1:28" s="73" customFormat="1" ht="11.25" customHeight="1">
      <c r="A11" s="73" t="s">
        <v>143</v>
      </c>
      <c r="B11" s="75"/>
      <c r="C11" s="75"/>
      <c r="D11" s="88">
        <v>3</v>
      </c>
      <c r="E11" s="75">
        <v>250.903</v>
      </c>
      <c r="F11" s="135">
        <v>258.22571000000005</v>
      </c>
      <c r="G11" s="135">
        <v>274.31256</v>
      </c>
      <c r="H11" s="135">
        <v>106.22976310143555</v>
      </c>
      <c r="I11" s="135"/>
      <c r="J11" s="136">
        <v>8</v>
      </c>
      <c r="K11" s="135">
        <v>787.455</v>
      </c>
      <c r="L11" s="135">
        <v>743.831</v>
      </c>
      <c r="M11" s="135">
        <v>627.88</v>
      </c>
      <c r="N11" s="75">
        <v>84.41164726933941</v>
      </c>
      <c r="O11" s="73" t="s">
        <v>317</v>
      </c>
      <c r="P11" s="75"/>
      <c r="Q11" s="75"/>
      <c r="R11" s="88">
        <v>8</v>
      </c>
      <c r="S11" s="75">
        <v>35.3</v>
      </c>
      <c r="T11" s="75">
        <v>33.300000000000004</v>
      </c>
      <c r="U11" s="75">
        <v>31</v>
      </c>
      <c r="V11" s="75">
        <v>93.09309309309307</v>
      </c>
      <c r="W11" s="75"/>
      <c r="X11" s="88">
        <v>12</v>
      </c>
      <c r="Y11" s="75">
        <v>6.0920000000000005</v>
      </c>
      <c r="Z11" s="75">
        <v>5.786999999999999</v>
      </c>
      <c r="AA11" s="75">
        <v>0</v>
      </c>
      <c r="AB11" s="75" t="s">
        <v>326</v>
      </c>
    </row>
    <row r="12" spans="1:28" ht="12">
      <c r="A12" s="73" t="s">
        <v>144</v>
      </c>
      <c r="B12" s="75"/>
      <c r="C12" s="75"/>
      <c r="D12" s="88">
        <v>3</v>
      </c>
      <c r="E12" s="75">
        <v>1912.599</v>
      </c>
      <c r="F12" s="135">
        <v>2112.3751100000004</v>
      </c>
      <c r="G12" s="135">
        <v>2107.3237000000004</v>
      </c>
      <c r="H12" s="135">
        <v>99.76086586250298</v>
      </c>
      <c r="I12" s="135"/>
      <c r="J12" s="136">
        <v>8</v>
      </c>
      <c r="K12" s="135">
        <v>7817.060000000001</v>
      </c>
      <c r="L12" s="135">
        <v>8303.524</v>
      </c>
      <c r="M12" s="135">
        <v>6037.291000000001</v>
      </c>
      <c r="N12" s="75">
        <v>72.70757572327125</v>
      </c>
      <c r="O12" s="73" t="s">
        <v>139</v>
      </c>
      <c r="P12" s="75"/>
      <c r="Q12" s="75"/>
      <c r="R12" s="88">
        <v>10</v>
      </c>
      <c r="S12" s="75">
        <v>2.831</v>
      </c>
      <c r="T12" s="75">
        <v>2.95</v>
      </c>
      <c r="U12" s="75">
        <v>2.747</v>
      </c>
      <c r="V12" s="75">
        <v>93.1186440677966</v>
      </c>
      <c r="W12" s="75"/>
      <c r="X12" s="88">
        <v>3</v>
      </c>
      <c r="Y12" s="75">
        <v>85.687</v>
      </c>
      <c r="Z12" s="75">
        <v>95.378</v>
      </c>
      <c r="AA12" s="75">
        <v>77.45499999999998</v>
      </c>
      <c r="AB12" s="75">
        <v>81.20845477992826</v>
      </c>
    </row>
    <row r="13" spans="1:28" s="60" customFormat="1" ht="12">
      <c r="A13" s="73" t="s">
        <v>145</v>
      </c>
      <c r="B13" s="75"/>
      <c r="C13" s="75"/>
      <c r="D13" s="88">
        <v>3</v>
      </c>
      <c r="E13" s="75">
        <v>308.422</v>
      </c>
      <c r="F13" s="135">
        <v>266.99101</v>
      </c>
      <c r="G13" s="135">
        <v>252.13745</v>
      </c>
      <c r="H13" s="135">
        <v>94.43668159463496</v>
      </c>
      <c r="I13" s="135"/>
      <c r="J13" s="136">
        <v>8</v>
      </c>
      <c r="K13" s="135">
        <v>1074.1619999999998</v>
      </c>
      <c r="L13" s="135">
        <v>794.6690000000001</v>
      </c>
      <c r="M13" s="135">
        <v>637.437</v>
      </c>
      <c r="N13" s="75">
        <v>80.21415205576157</v>
      </c>
      <c r="O13" s="73" t="s">
        <v>203</v>
      </c>
      <c r="P13" s="75"/>
      <c r="Q13" s="75"/>
      <c r="R13" s="88">
        <v>7</v>
      </c>
      <c r="S13" s="75">
        <v>4.864</v>
      </c>
      <c r="T13" s="75">
        <v>4.79348</v>
      </c>
      <c r="U13" s="75">
        <v>4.824</v>
      </c>
      <c r="V13" s="75">
        <v>100.6366981816968</v>
      </c>
      <c r="W13" s="75"/>
      <c r="X13" s="88">
        <v>6</v>
      </c>
      <c r="Y13" s="75">
        <v>82.88</v>
      </c>
      <c r="Z13" s="75">
        <v>87.772</v>
      </c>
      <c r="AA13" s="75">
        <v>70.03099999999999</v>
      </c>
      <c r="AB13" s="75">
        <v>79.7874037278403</v>
      </c>
    </row>
    <row r="14" spans="1:28" s="60" customFormat="1" ht="12" customHeight="1">
      <c r="A14" s="73" t="s">
        <v>146</v>
      </c>
      <c r="B14" s="75"/>
      <c r="C14" s="75"/>
      <c r="D14" s="88">
        <v>4</v>
      </c>
      <c r="E14" s="75">
        <v>2440.617</v>
      </c>
      <c r="F14" s="135">
        <v>2260.5252400000004</v>
      </c>
      <c r="G14" s="135">
        <v>2196.89213</v>
      </c>
      <c r="H14" s="135">
        <v>97.18502988270106</v>
      </c>
      <c r="I14" s="135"/>
      <c r="J14" s="136">
        <v>8</v>
      </c>
      <c r="K14" s="135">
        <v>9881.618</v>
      </c>
      <c r="L14" s="135">
        <v>8187.756</v>
      </c>
      <c r="M14" s="135">
        <v>6292.237000000002</v>
      </c>
      <c r="N14" s="75">
        <v>76.84934675630296</v>
      </c>
      <c r="O14" s="73" t="s">
        <v>318</v>
      </c>
      <c r="P14" s="75"/>
      <c r="Q14" s="75"/>
      <c r="R14" s="88">
        <v>5</v>
      </c>
      <c r="S14" s="75">
        <v>44.992000000000004</v>
      </c>
      <c r="T14" s="75">
        <v>43.1</v>
      </c>
      <c r="U14" s="75">
        <v>44.5</v>
      </c>
      <c r="V14" s="75">
        <v>103.24825986078886</v>
      </c>
      <c r="W14" s="75"/>
      <c r="X14" s="88">
        <v>6</v>
      </c>
      <c r="Y14" s="75">
        <v>148.49499999999998</v>
      </c>
      <c r="Z14" s="75">
        <v>148.81</v>
      </c>
      <c r="AA14" s="75">
        <v>144.953</v>
      </c>
      <c r="AB14" s="75">
        <v>97.40810429406626</v>
      </c>
    </row>
    <row r="15" spans="1:28" s="60" customFormat="1" ht="12">
      <c r="A15" s="73" t="s">
        <v>147</v>
      </c>
      <c r="B15" s="75"/>
      <c r="C15" s="75"/>
      <c r="D15" s="88">
        <v>4</v>
      </c>
      <c r="E15" s="75">
        <v>2749.039</v>
      </c>
      <c r="F15" s="135">
        <v>2527.51625</v>
      </c>
      <c r="G15" s="135">
        <v>2449.02958</v>
      </c>
      <c r="H15" s="135">
        <v>96.89471155724517</v>
      </c>
      <c r="I15" s="135"/>
      <c r="J15" s="136">
        <v>8</v>
      </c>
      <c r="K15" s="135">
        <v>10955.779999999997</v>
      </c>
      <c r="L15" s="135">
        <v>8982.421999999997</v>
      </c>
      <c r="M15" s="135">
        <v>6929.674000000001</v>
      </c>
      <c r="N15" s="75">
        <v>77.14705454720345</v>
      </c>
      <c r="O15" s="73" t="s">
        <v>319</v>
      </c>
      <c r="P15" s="75"/>
      <c r="Q15" s="75"/>
      <c r="R15" s="88">
        <v>5</v>
      </c>
      <c r="S15" s="75">
        <v>10.221</v>
      </c>
      <c r="T15" s="75">
        <v>9.9</v>
      </c>
      <c r="U15" s="75">
        <v>9.878</v>
      </c>
      <c r="V15" s="75">
        <v>99.77777777777777</v>
      </c>
      <c r="W15" s="75"/>
      <c r="X15" s="88">
        <v>6</v>
      </c>
      <c r="Y15" s="75">
        <v>17.515</v>
      </c>
      <c r="Z15" s="75">
        <v>16.959000000000003</v>
      </c>
      <c r="AA15" s="75">
        <v>17.022000000000002</v>
      </c>
      <c r="AB15" s="75">
        <v>100.37148416769857</v>
      </c>
    </row>
    <row r="16" spans="1:28" s="60" customFormat="1" ht="12">
      <c r="A16" s="73" t="s">
        <v>148</v>
      </c>
      <c r="B16" s="75"/>
      <c r="C16" s="75"/>
      <c r="D16" s="88">
        <v>3</v>
      </c>
      <c r="E16" s="75">
        <v>506.168</v>
      </c>
      <c r="F16" s="135">
        <v>506.95635999999996</v>
      </c>
      <c r="G16" s="135">
        <v>477.23134000000005</v>
      </c>
      <c r="H16" s="135">
        <v>94.13657222882065</v>
      </c>
      <c r="I16" s="135"/>
      <c r="J16" s="136">
        <v>8</v>
      </c>
      <c r="K16" s="135">
        <v>1323.8149999999998</v>
      </c>
      <c r="L16" s="135">
        <v>1198.447</v>
      </c>
      <c r="M16" s="135">
        <v>899.821</v>
      </c>
      <c r="N16" s="75">
        <v>75.0822522814943</v>
      </c>
      <c r="O16" s="73" t="s">
        <v>204</v>
      </c>
      <c r="P16" s="75"/>
      <c r="Q16" s="75"/>
      <c r="R16" s="88">
        <v>7</v>
      </c>
      <c r="S16" s="75">
        <v>31.967</v>
      </c>
      <c r="T16" s="75">
        <v>34.78768</v>
      </c>
      <c r="U16" s="75">
        <v>31.254</v>
      </c>
      <c r="V16" s="75">
        <v>89.8421510143821</v>
      </c>
      <c r="W16" s="75"/>
      <c r="X16" s="88">
        <v>5</v>
      </c>
      <c r="Y16" s="75">
        <v>590.895</v>
      </c>
      <c r="Z16" s="75">
        <v>535.445</v>
      </c>
      <c r="AA16" s="75">
        <v>0</v>
      </c>
      <c r="AB16" s="75" t="s">
        <v>326</v>
      </c>
    </row>
    <row r="17" spans="1:28" s="60" customFormat="1" ht="12" customHeight="1">
      <c r="A17" s="73" t="s">
        <v>149</v>
      </c>
      <c r="B17" s="75"/>
      <c r="C17" s="75"/>
      <c r="D17" s="88">
        <v>3</v>
      </c>
      <c r="E17" s="75">
        <v>137.59</v>
      </c>
      <c r="F17" s="135">
        <v>117.76561</v>
      </c>
      <c r="G17" s="135">
        <v>105.20167</v>
      </c>
      <c r="H17" s="135">
        <v>89.33140158659221</v>
      </c>
      <c r="I17" s="135"/>
      <c r="J17" s="136">
        <v>8</v>
      </c>
      <c r="K17" s="135">
        <v>391.68000000000006</v>
      </c>
      <c r="L17" s="135">
        <v>301.49</v>
      </c>
      <c r="M17" s="135">
        <v>194.86300000000003</v>
      </c>
      <c r="N17" s="75">
        <v>64.63332117151482</v>
      </c>
      <c r="O17" s="73" t="s">
        <v>205</v>
      </c>
      <c r="P17" s="75"/>
      <c r="Q17" s="75"/>
      <c r="R17" s="88">
        <v>5</v>
      </c>
      <c r="S17" s="75">
        <v>2.029</v>
      </c>
      <c r="T17" s="75">
        <v>1.91004</v>
      </c>
      <c r="U17" s="75">
        <v>2.037</v>
      </c>
      <c r="V17" s="75">
        <v>106.64698121505309</v>
      </c>
      <c r="W17" s="75"/>
      <c r="X17" s="88">
        <v>5</v>
      </c>
      <c r="Y17" s="75">
        <v>100.978</v>
      </c>
      <c r="Z17" s="75">
        <v>111.082</v>
      </c>
      <c r="AA17" s="75">
        <v>118.5</v>
      </c>
      <c r="AB17" s="75">
        <v>106.67794962280118</v>
      </c>
    </row>
    <row r="18" spans="1:28" s="73" customFormat="1" ht="11.25" customHeight="1">
      <c r="A18" s="73" t="s">
        <v>150</v>
      </c>
      <c r="B18" s="75"/>
      <c r="C18" s="75"/>
      <c r="D18" s="88">
        <v>3</v>
      </c>
      <c r="E18" s="75">
        <v>257.107</v>
      </c>
      <c r="F18" s="135">
        <v>266.84606</v>
      </c>
      <c r="G18" s="135">
        <v>263.39683999999994</v>
      </c>
      <c r="H18" s="135">
        <v>98.70741205622444</v>
      </c>
      <c r="I18" s="135"/>
      <c r="J18" s="136">
        <v>6</v>
      </c>
      <c r="K18" s="135">
        <v>756.194</v>
      </c>
      <c r="L18" s="135">
        <v>783.5089999999999</v>
      </c>
      <c r="M18" s="135">
        <v>604.5740000000001</v>
      </c>
      <c r="N18" s="75">
        <v>77.16235550580787</v>
      </c>
      <c r="O18" s="73" t="s">
        <v>206</v>
      </c>
      <c r="P18" s="75"/>
      <c r="Q18" s="75"/>
      <c r="R18" s="88">
        <v>3</v>
      </c>
      <c r="S18" s="75">
        <v>7.728</v>
      </c>
      <c r="T18" s="75">
        <v>7.92</v>
      </c>
      <c r="U18" s="75">
        <v>7.664</v>
      </c>
      <c r="V18" s="75">
        <v>96.76767676767676</v>
      </c>
      <c r="W18" s="75"/>
      <c r="X18" s="88">
        <v>6</v>
      </c>
      <c r="Y18" s="75">
        <v>794.8670000000001</v>
      </c>
      <c r="Z18" s="75">
        <v>753.4000000000001</v>
      </c>
      <c r="AA18" s="75">
        <v>668.015</v>
      </c>
      <c r="AB18" s="75">
        <v>88.66671091053888</v>
      </c>
    </row>
    <row r="19" spans="1:28" s="73" customFormat="1" ht="11.25" customHeight="1">
      <c r="A19" s="73" t="s">
        <v>314</v>
      </c>
      <c r="B19" s="75"/>
      <c r="C19" s="75"/>
      <c r="D19" s="88"/>
      <c r="E19" s="75">
        <v>5562.503</v>
      </c>
      <c r="F19" s="135">
        <v>5531.459390000001</v>
      </c>
      <c r="G19" s="135">
        <v>5402.183130000001</v>
      </c>
      <c r="H19" s="135">
        <v>97.66289055228877</v>
      </c>
      <c r="I19" s="135"/>
      <c r="J19" s="136"/>
      <c r="K19" s="135">
        <v>21244.528999999995</v>
      </c>
      <c r="L19" s="135">
        <v>19569.391999999996</v>
      </c>
      <c r="M19" s="135">
        <v>14666.223000000002</v>
      </c>
      <c r="N19" s="75">
        <v>74.94470446501356</v>
      </c>
      <c r="O19" s="73" t="s">
        <v>320</v>
      </c>
      <c r="P19" s="75"/>
      <c r="Q19" s="75"/>
      <c r="R19" s="88">
        <v>6</v>
      </c>
      <c r="S19" s="75">
        <v>0.1</v>
      </c>
      <c r="T19" s="75">
        <v>0.3</v>
      </c>
      <c r="U19" s="75">
        <v>0.2</v>
      </c>
      <c r="V19" s="75">
        <v>66.66666666666667</v>
      </c>
      <c r="W19" s="75"/>
      <c r="X19" s="88">
        <v>7</v>
      </c>
      <c r="Y19" s="75">
        <v>0.01</v>
      </c>
      <c r="Z19" s="75">
        <v>0.032</v>
      </c>
      <c r="AA19" s="75">
        <v>0.01</v>
      </c>
      <c r="AB19" s="75">
        <v>31.25</v>
      </c>
    </row>
    <row r="20" spans="1:28" s="73" customFormat="1" ht="11.25" customHeight="1">
      <c r="A20" s="73" t="s">
        <v>151</v>
      </c>
      <c r="B20" s="75"/>
      <c r="C20" s="75"/>
      <c r="D20" s="88">
        <v>7</v>
      </c>
      <c r="E20" s="75">
        <v>343.778</v>
      </c>
      <c r="F20" s="135">
        <v>357.79246</v>
      </c>
      <c r="G20" s="135">
        <v>316.928</v>
      </c>
      <c r="H20" s="135">
        <v>88.57872521964269</v>
      </c>
      <c r="I20" s="135"/>
      <c r="J20" s="136">
        <v>8</v>
      </c>
      <c r="K20" s="135">
        <v>4214.102000000001</v>
      </c>
      <c r="L20" s="135">
        <v>4415.420000000001</v>
      </c>
      <c r="M20" s="135"/>
      <c r="N20" s="75"/>
      <c r="O20" s="73" t="s">
        <v>207</v>
      </c>
      <c r="P20" s="75"/>
      <c r="Q20" s="75"/>
      <c r="R20" s="88">
        <v>4</v>
      </c>
      <c r="S20" s="75">
        <v>3.701</v>
      </c>
      <c r="T20" s="75">
        <v>3.598</v>
      </c>
      <c r="U20" s="75">
        <v>3.898</v>
      </c>
      <c r="V20" s="75">
        <v>108.33796553640913</v>
      </c>
      <c r="W20" s="75"/>
      <c r="X20" s="88">
        <v>8</v>
      </c>
      <c r="Y20" s="75">
        <v>282.2</v>
      </c>
      <c r="Z20" s="75">
        <v>266.684</v>
      </c>
      <c r="AA20" s="75">
        <v>281.505</v>
      </c>
      <c r="AB20" s="75">
        <v>105.55751376160549</v>
      </c>
    </row>
    <row r="21" spans="1:28" s="73" customFormat="1" ht="11.25" customHeight="1">
      <c r="A21" s="73" t="s">
        <v>152</v>
      </c>
      <c r="B21" s="75"/>
      <c r="C21" s="75"/>
      <c r="D21" s="88">
        <v>6</v>
      </c>
      <c r="E21" s="75">
        <v>5.248</v>
      </c>
      <c r="F21" s="135">
        <v>5.004</v>
      </c>
      <c r="G21" s="135">
        <v>4.798</v>
      </c>
      <c r="H21" s="135">
        <v>95.88329336530776</v>
      </c>
      <c r="I21" s="135"/>
      <c r="J21" s="136">
        <v>7</v>
      </c>
      <c r="K21" s="135">
        <v>21.073</v>
      </c>
      <c r="L21" s="135">
        <v>18.932</v>
      </c>
      <c r="M21" s="135">
        <v>16.999000000000002</v>
      </c>
      <c r="N21" s="75">
        <v>89.78977392774141</v>
      </c>
      <c r="O21" s="73" t="s">
        <v>208</v>
      </c>
      <c r="P21" s="75"/>
      <c r="Q21" s="75"/>
      <c r="R21" s="88">
        <v>5</v>
      </c>
      <c r="S21" s="75">
        <v>4.455</v>
      </c>
      <c r="T21" s="75">
        <v>4.677</v>
      </c>
      <c r="U21" s="75">
        <v>4.686850000000001</v>
      </c>
      <c r="V21" s="75">
        <v>100.21060508873211</v>
      </c>
      <c r="W21" s="75"/>
      <c r="X21" s="88">
        <v>11</v>
      </c>
      <c r="Y21" s="75">
        <v>143.853</v>
      </c>
      <c r="Z21" s="75">
        <v>146.29000000000002</v>
      </c>
      <c r="AA21" s="75">
        <v>0</v>
      </c>
      <c r="AB21" s="75" t="s">
        <v>326</v>
      </c>
    </row>
    <row r="22" spans="1:28" s="73" customFormat="1" ht="11.25" customHeight="1">
      <c r="A22" s="73" t="s">
        <v>153</v>
      </c>
      <c r="B22" s="75"/>
      <c r="C22" s="75"/>
      <c r="D22" s="88">
        <v>6</v>
      </c>
      <c r="E22" s="75">
        <v>102.064</v>
      </c>
      <c r="F22" s="135">
        <v>85.884</v>
      </c>
      <c r="G22" s="135">
        <v>56.259</v>
      </c>
      <c r="H22" s="135">
        <v>65.50579851893251</v>
      </c>
      <c r="I22" s="135"/>
      <c r="J22" s="136">
        <v>8</v>
      </c>
      <c r="K22" s="135">
        <v>747.828</v>
      </c>
      <c r="L22" s="135">
        <v>632.523</v>
      </c>
      <c r="M22" s="135">
        <v>403.582</v>
      </c>
      <c r="N22" s="75">
        <v>63.80511064419791</v>
      </c>
      <c r="O22" s="73" t="s">
        <v>140</v>
      </c>
      <c r="P22" s="75"/>
      <c r="Q22" s="75"/>
      <c r="R22" s="88">
        <v>5</v>
      </c>
      <c r="S22" s="75">
        <v>11.092</v>
      </c>
      <c r="T22" s="75">
        <v>11.281</v>
      </c>
      <c r="U22" s="75">
        <v>10.959</v>
      </c>
      <c r="V22" s="75">
        <v>97.14564311674495</v>
      </c>
      <c r="W22" s="75"/>
      <c r="X22" s="88">
        <v>7</v>
      </c>
      <c r="Y22" s="75">
        <v>631.244</v>
      </c>
      <c r="Z22" s="75">
        <v>665.2089999999998</v>
      </c>
      <c r="AA22" s="75">
        <v>617.2060000000001</v>
      </c>
      <c r="AB22" s="75">
        <v>92.78377171685895</v>
      </c>
    </row>
    <row r="23" spans="2:28" s="73" customFormat="1" ht="11.25" customHeight="1">
      <c r="B23" s="75"/>
      <c r="C23" s="75"/>
      <c r="D23" s="88"/>
      <c r="E23" s="75"/>
      <c r="F23" s="135"/>
      <c r="G23" s="135"/>
      <c r="H23" s="135"/>
      <c r="I23" s="135"/>
      <c r="J23" s="136"/>
      <c r="K23" s="135"/>
      <c r="L23" s="135"/>
      <c r="M23" s="135"/>
      <c r="N23" s="75"/>
      <c r="O23" s="73" t="s">
        <v>209</v>
      </c>
      <c r="P23" s="75"/>
      <c r="Q23" s="75"/>
      <c r="R23" s="88">
        <v>5</v>
      </c>
      <c r="S23" s="75">
        <v>6.888</v>
      </c>
      <c r="T23" s="75">
        <v>7.17979</v>
      </c>
      <c r="U23" s="75">
        <v>6.43135</v>
      </c>
      <c r="V23" s="75">
        <v>89.57573968040849</v>
      </c>
      <c r="W23" s="75"/>
      <c r="X23" s="88">
        <v>6</v>
      </c>
      <c r="Y23" s="75">
        <v>392.774</v>
      </c>
      <c r="Z23" s="75">
        <v>416.966</v>
      </c>
      <c r="AA23" s="75">
        <v>398.08199999999994</v>
      </c>
      <c r="AB23" s="75">
        <v>95.4710935663819</v>
      </c>
    </row>
    <row r="24" spans="1:28" s="73" customFormat="1" ht="11.25" customHeight="1">
      <c r="A24" s="73" t="s">
        <v>154</v>
      </c>
      <c r="B24" s="75"/>
      <c r="C24" s="75"/>
      <c r="D24" s="88"/>
      <c r="E24" s="75"/>
      <c r="F24" s="135"/>
      <c r="G24" s="135"/>
      <c r="H24" s="135"/>
      <c r="I24" s="135"/>
      <c r="J24" s="136"/>
      <c r="K24" s="135"/>
      <c r="L24" s="135"/>
      <c r="M24" s="135"/>
      <c r="N24" s="75"/>
      <c r="O24" s="73" t="s">
        <v>321</v>
      </c>
      <c r="P24" s="75"/>
      <c r="Q24" s="75"/>
      <c r="R24" s="88">
        <v>3</v>
      </c>
      <c r="S24" s="75">
        <v>5.816</v>
      </c>
      <c r="T24" s="75">
        <v>4.758</v>
      </c>
      <c r="U24" s="75">
        <v>4.73172</v>
      </c>
      <c r="V24" s="75">
        <v>99.44766708701135</v>
      </c>
      <c r="W24" s="75"/>
      <c r="X24" s="88">
        <v>5</v>
      </c>
      <c r="Y24" s="75">
        <v>69.514</v>
      </c>
      <c r="Z24" s="75">
        <v>22.08000000000001</v>
      </c>
      <c r="AA24" s="75">
        <v>23.372</v>
      </c>
      <c r="AB24" s="75">
        <v>105.85144927536227</v>
      </c>
    </row>
    <row r="25" spans="1:28" s="73" customFormat="1" ht="11.25" customHeight="1">
      <c r="A25" s="73" t="s">
        <v>155</v>
      </c>
      <c r="B25" s="75"/>
      <c r="C25" s="75"/>
      <c r="D25" s="88">
        <v>8</v>
      </c>
      <c r="E25" s="75">
        <v>9.133</v>
      </c>
      <c r="F25" s="135">
        <v>9.443</v>
      </c>
      <c r="G25" s="135">
        <v>8.434</v>
      </c>
      <c r="H25" s="135">
        <v>89.3148363867415</v>
      </c>
      <c r="I25" s="135"/>
      <c r="J25" s="136">
        <v>8</v>
      </c>
      <c r="K25" s="135">
        <v>17.671000000000003</v>
      </c>
      <c r="L25" s="135">
        <v>18.442</v>
      </c>
      <c r="M25" s="135">
        <v>13.742999999999999</v>
      </c>
      <c r="N25" s="75">
        <v>74.52011712395618</v>
      </c>
      <c r="O25" s="73" t="s">
        <v>322</v>
      </c>
      <c r="P25" s="75"/>
      <c r="Q25" s="75"/>
      <c r="R25" s="88">
        <v>3</v>
      </c>
      <c r="S25" s="75">
        <v>26</v>
      </c>
      <c r="T25" s="75">
        <v>30.9</v>
      </c>
      <c r="U25" s="75">
        <v>31.900000000000002</v>
      </c>
      <c r="V25" s="75">
        <v>103.23624595469256</v>
      </c>
      <c r="W25" s="75"/>
      <c r="X25" s="88">
        <v>6</v>
      </c>
      <c r="Y25" s="75">
        <v>4.263000000000001</v>
      </c>
      <c r="Z25" s="75">
        <v>3.616</v>
      </c>
      <c r="AA25" s="75">
        <v>6.1450000000000005</v>
      </c>
      <c r="AB25" s="75">
        <v>169.93915929203538</v>
      </c>
    </row>
    <row r="26" spans="1:28" s="73" customFormat="1" ht="11.25" customHeight="1">
      <c r="A26" s="73" t="s">
        <v>156</v>
      </c>
      <c r="B26" s="75"/>
      <c r="C26" s="75"/>
      <c r="D26" s="88">
        <v>8</v>
      </c>
      <c r="E26" s="75">
        <v>21.146</v>
      </c>
      <c r="F26" s="135">
        <v>21.93796</v>
      </c>
      <c r="G26" s="135">
        <v>18.494</v>
      </c>
      <c r="H26" s="135">
        <v>84.30136621636652</v>
      </c>
      <c r="I26" s="135"/>
      <c r="J26" s="136">
        <v>8</v>
      </c>
      <c r="K26" s="135">
        <v>29.066</v>
      </c>
      <c r="L26" s="135">
        <v>28.566000000000003</v>
      </c>
      <c r="M26" s="135">
        <v>22.313999999999997</v>
      </c>
      <c r="N26" s="75">
        <v>78.11384162990966</v>
      </c>
      <c r="O26" s="73" t="s">
        <v>210</v>
      </c>
      <c r="P26" s="75"/>
      <c r="Q26" s="75"/>
      <c r="R26" s="88">
        <v>11</v>
      </c>
      <c r="S26" s="75">
        <v>2.893</v>
      </c>
      <c r="T26" s="75">
        <v>2.7011999999999996</v>
      </c>
      <c r="U26" s="75">
        <v>2.864</v>
      </c>
      <c r="V26" s="75">
        <v>106.02695098474753</v>
      </c>
      <c r="W26" s="75"/>
      <c r="X26" s="88">
        <v>3</v>
      </c>
      <c r="Y26" s="75">
        <v>81.15700000000001</v>
      </c>
      <c r="Z26" s="75">
        <v>77.606</v>
      </c>
      <c r="AA26" s="75">
        <v>84.37299999999999</v>
      </c>
      <c r="AB26" s="75">
        <v>108.71968662216838</v>
      </c>
    </row>
    <row r="27" spans="1:28" s="73" customFormat="1" ht="11.25" customHeight="1">
      <c r="A27" s="73" t="s">
        <v>157</v>
      </c>
      <c r="B27" s="75"/>
      <c r="C27" s="75"/>
      <c r="D27" s="88">
        <v>8</v>
      </c>
      <c r="E27" s="75">
        <v>36.667</v>
      </c>
      <c r="F27" s="135">
        <v>35.43047</v>
      </c>
      <c r="G27" s="135">
        <v>42.164</v>
      </c>
      <c r="H27" s="135">
        <v>119.00491300284756</v>
      </c>
      <c r="I27" s="135"/>
      <c r="J27" s="136">
        <v>8</v>
      </c>
      <c r="K27" s="135">
        <v>42.82300000000001</v>
      </c>
      <c r="L27" s="135">
        <v>31.705000000000002</v>
      </c>
      <c r="M27" s="135">
        <v>27.520999999999994</v>
      </c>
      <c r="N27" s="75">
        <v>86.80334332124268</v>
      </c>
      <c r="P27" s="75"/>
      <c r="Q27" s="75"/>
      <c r="R27" s="88"/>
      <c r="S27" s="75"/>
      <c r="T27" s="75"/>
      <c r="U27" s="75"/>
      <c r="V27" s="75"/>
      <c r="W27" s="75"/>
      <c r="X27" s="88"/>
      <c r="Y27" s="75"/>
      <c r="Z27" s="75"/>
      <c r="AA27" s="75"/>
      <c r="AB27" s="75"/>
    </row>
    <row r="28" spans="1:28" s="73" customFormat="1" ht="12" customHeight="1">
      <c r="A28" s="73" t="s">
        <v>158</v>
      </c>
      <c r="B28" s="75"/>
      <c r="C28" s="75"/>
      <c r="D28" s="88">
        <v>8</v>
      </c>
      <c r="E28" s="75">
        <v>38.413</v>
      </c>
      <c r="F28" s="135">
        <v>41.47901</v>
      </c>
      <c r="G28" s="135">
        <v>36.404</v>
      </c>
      <c r="H28" s="135">
        <v>87.76487191955643</v>
      </c>
      <c r="I28" s="135"/>
      <c r="J28" s="136">
        <v>8</v>
      </c>
      <c r="K28" s="135">
        <v>46.454</v>
      </c>
      <c r="L28" s="135">
        <v>39.2</v>
      </c>
      <c r="M28" s="135">
        <v>34.428</v>
      </c>
      <c r="N28" s="75">
        <v>87.82653061224488</v>
      </c>
      <c r="O28" s="73" t="s">
        <v>211</v>
      </c>
      <c r="P28" s="75"/>
      <c r="Q28" s="75"/>
      <c r="R28" s="88"/>
      <c r="S28" s="75"/>
      <c r="T28" s="75"/>
      <c r="U28" s="75"/>
      <c r="V28" s="75"/>
      <c r="W28" s="75"/>
      <c r="X28" s="88"/>
      <c r="Y28" s="75"/>
      <c r="Z28" s="75"/>
      <c r="AA28" s="75"/>
      <c r="AB28" s="75"/>
    </row>
    <row r="29" spans="1:28" s="73" customFormat="1" ht="11.25" customHeight="1">
      <c r="A29" s="73" t="s">
        <v>159</v>
      </c>
      <c r="B29" s="75"/>
      <c r="C29" s="75"/>
      <c r="D29" s="88">
        <v>8</v>
      </c>
      <c r="E29" s="75">
        <v>116.993</v>
      </c>
      <c r="F29" s="135">
        <v>118.945</v>
      </c>
      <c r="G29" s="135">
        <v>122.481</v>
      </c>
      <c r="H29" s="135">
        <v>102.9728025558031</v>
      </c>
      <c r="I29" s="135"/>
      <c r="J29" s="136">
        <v>8</v>
      </c>
      <c r="K29" s="135">
        <v>222.459</v>
      </c>
      <c r="L29" s="135">
        <v>176.412</v>
      </c>
      <c r="M29" s="135">
        <v>141.06300000000002</v>
      </c>
      <c r="N29" s="75">
        <v>79.96224746615877</v>
      </c>
      <c r="O29" s="73" t="s">
        <v>212</v>
      </c>
      <c r="P29" s="75"/>
      <c r="Q29" s="75"/>
      <c r="R29" s="88">
        <v>0</v>
      </c>
      <c r="S29" s="75">
        <v>0</v>
      </c>
      <c r="T29" s="75">
        <v>0</v>
      </c>
      <c r="U29" s="75">
        <v>0</v>
      </c>
      <c r="V29" s="75" t="s">
        <v>326</v>
      </c>
      <c r="W29" s="75"/>
      <c r="X29" s="88">
        <v>8</v>
      </c>
      <c r="Y29" s="75">
        <v>3496.1450000000004</v>
      </c>
      <c r="Z29" s="75">
        <v>3567.636</v>
      </c>
      <c r="AA29" s="75">
        <v>3013.825</v>
      </c>
      <c r="AB29" s="75">
        <v>84.47680761153885</v>
      </c>
    </row>
    <row r="30" spans="1:28" s="73" customFormat="1" ht="11.25" customHeight="1">
      <c r="A30" s="73" t="s">
        <v>160</v>
      </c>
      <c r="B30" s="75"/>
      <c r="C30" s="75"/>
      <c r="D30" s="88">
        <v>8</v>
      </c>
      <c r="E30" s="75">
        <v>82.58</v>
      </c>
      <c r="F30" s="135">
        <v>79.792</v>
      </c>
      <c r="G30" s="135">
        <v>80.607</v>
      </c>
      <c r="H30" s="135">
        <v>101.02140565470222</v>
      </c>
      <c r="I30" s="135"/>
      <c r="J30" s="136">
        <v>8</v>
      </c>
      <c r="K30" s="135">
        <v>112.40300000000002</v>
      </c>
      <c r="L30" s="135">
        <v>84.094</v>
      </c>
      <c r="M30" s="135">
        <v>61.64</v>
      </c>
      <c r="N30" s="75">
        <v>73.298927390777</v>
      </c>
      <c r="O30" s="73" t="s">
        <v>213</v>
      </c>
      <c r="P30" s="75"/>
      <c r="Q30" s="75"/>
      <c r="R30" s="88">
        <v>0</v>
      </c>
      <c r="S30" s="75">
        <v>0</v>
      </c>
      <c r="T30" s="75">
        <v>0</v>
      </c>
      <c r="U30" s="75">
        <v>0</v>
      </c>
      <c r="V30" s="75" t="s">
        <v>326</v>
      </c>
      <c r="W30" s="75"/>
      <c r="X30" s="88">
        <v>8</v>
      </c>
      <c r="Y30" s="75">
        <v>1141.5739999999998</v>
      </c>
      <c r="Z30" s="75">
        <v>1045.552</v>
      </c>
      <c r="AA30" s="75">
        <v>952.9219999999999</v>
      </c>
      <c r="AB30" s="75">
        <v>91.14056498385543</v>
      </c>
    </row>
    <row r="31" spans="1:28" s="73" customFormat="1" ht="11.25" customHeight="1">
      <c r="A31" s="73" t="s">
        <v>161</v>
      </c>
      <c r="B31" s="75"/>
      <c r="C31" s="75"/>
      <c r="D31" s="88">
        <v>8</v>
      </c>
      <c r="E31" s="75">
        <v>2.386</v>
      </c>
      <c r="F31" s="135">
        <v>2.453</v>
      </c>
      <c r="G31" s="135">
        <v>2.464</v>
      </c>
      <c r="H31" s="135">
        <v>100.44843049327355</v>
      </c>
      <c r="I31" s="135"/>
      <c r="J31" s="136">
        <v>8</v>
      </c>
      <c r="K31" s="135">
        <v>2.3830000000000005</v>
      </c>
      <c r="L31" s="135">
        <v>2.075</v>
      </c>
      <c r="M31" s="135">
        <v>1.9040000000000001</v>
      </c>
      <c r="N31" s="75">
        <v>91.7590361445783</v>
      </c>
      <c r="O31" s="73" t="s">
        <v>214</v>
      </c>
      <c r="P31" s="75"/>
      <c r="Q31" s="75"/>
      <c r="R31" s="88">
        <v>0</v>
      </c>
      <c r="S31" s="75">
        <v>0</v>
      </c>
      <c r="T31" s="75">
        <v>0</v>
      </c>
      <c r="U31" s="75">
        <v>0</v>
      </c>
      <c r="V31" s="75" t="s">
        <v>326</v>
      </c>
      <c r="W31" s="75"/>
      <c r="X31" s="88">
        <v>4</v>
      </c>
      <c r="Y31" s="75">
        <v>81.556</v>
      </c>
      <c r="Z31" s="75">
        <v>87.336</v>
      </c>
      <c r="AA31" s="75">
        <v>0</v>
      </c>
      <c r="AB31" s="75" t="s">
        <v>326</v>
      </c>
    </row>
    <row r="32" spans="1:28" s="73" customFormat="1" ht="11.25" customHeight="1">
      <c r="A32" s="73" t="s">
        <v>162</v>
      </c>
      <c r="B32" s="75"/>
      <c r="C32" s="75"/>
      <c r="D32" s="88">
        <v>8</v>
      </c>
      <c r="E32" s="75">
        <v>43.561</v>
      </c>
      <c r="F32" s="135">
        <v>43.169</v>
      </c>
      <c r="G32" s="135">
        <v>46.311</v>
      </c>
      <c r="H32" s="135">
        <v>107.27837105330215</v>
      </c>
      <c r="I32" s="135"/>
      <c r="J32" s="136">
        <v>8</v>
      </c>
      <c r="K32" s="135">
        <v>59.608999999999995</v>
      </c>
      <c r="L32" s="135">
        <v>48.467999999999996</v>
      </c>
      <c r="M32" s="135">
        <v>38.143</v>
      </c>
      <c r="N32" s="75">
        <v>78.69728480647026</v>
      </c>
      <c r="O32" s="73" t="s">
        <v>215</v>
      </c>
      <c r="P32" s="75"/>
      <c r="Q32" s="75"/>
      <c r="R32" s="88">
        <v>0</v>
      </c>
      <c r="S32" s="75">
        <v>0</v>
      </c>
      <c r="T32" s="75">
        <v>0</v>
      </c>
      <c r="U32" s="75">
        <v>0</v>
      </c>
      <c r="V32" s="75" t="s">
        <v>326</v>
      </c>
      <c r="W32" s="75"/>
      <c r="X32" s="88">
        <v>12</v>
      </c>
      <c r="Y32" s="75">
        <v>155.37199999999996</v>
      </c>
      <c r="Z32" s="75">
        <v>149.075</v>
      </c>
      <c r="AA32" s="75">
        <v>0</v>
      </c>
      <c r="AB32" s="75" t="s">
        <v>326</v>
      </c>
    </row>
    <row r="33" spans="2:28" s="73" customFormat="1" ht="11.25" customHeight="1">
      <c r="B33" s="75"/>
      <c r="C33" s="75"/>
      <c r="D33" s="88"/>
      <c r="E33" s="75"/>
      <c r="F33" s="135"/>
      <c r="G33" s="135"/>
      <c r="H33" s="135"/>
      <c r="I33" s="135"/>
      <c r="J33" s="136"/>
      <c r="K33" s="135"/>
      <c r="L33" s="135"/>
      <c r="M33" s="135"/>
      <c r="N33" s="75"/>
      <c r="O33" s="73" t="s">
        <v>216</v>
      </c>
      <c r="P33" s="75"/>
      <c r="Q33" s="75"/>
      <c r="R33" s="88">
        <v>0</v>
      </c>
      <c r="S33" s="75">
        <v>0</v>
      </c>
      <c r="T33" s="75">
        <v>0</v>
      </c>
      <c r="U33" s="75">
        <v>0</v>
      </c>
      <c r="V33" s="75" t="s">
        <v>326</v>
      </c>
      <c r="W33" s="75"/>
      <c r="X33" s="88">
        <v>1</v>
      </c>
      <c r="Y33" s="75">
        <v>1369.685</v>
      </c>
      <c r="Z33" s="75">
        <v>1080.7300000000002</v>
      </c>
      <c r="AA33" s="75">
        <v>0</v>
      </c>
      <c r="AB33" s="75" t="s">
        <v>326</v>
      </c>
    </row>
    <row r="34" spans="1:28" s="73" customFormat="1" ht="11.25" customHeight="1">
      <c r="A34" s="73" t="s">
        <v>163</v>
      </c>
      <c r="B34" s="75"/>
      <c r="C34" s="75"/>
      <c r="D34" s="88"/>
      <c r="E34" s="75"/>
      <c r="F34" s="135"/>
      <c r="G34" s="135"/>
      <c r="H34" s="135"/>
      <c r="I34" s="135"/>
      <c r="J34" s="136"/>
      <c r="K34" s="135"/>
      <c r="L34" s="135"/>
      <c r="M34" s="135"/>
      <c r="N34" s="75"/>
      <c r="O34" s="73" t="s">
        <v>217</v>
      </c>
      <c r="P34" s="75"/>
      <c r="Q34" s="75"/>
      <c r="R34" s="88">
        <v>0</v>
      </c>
      <c r="S34" s="75">
        <v>0</v>
      </c>
      <c r="T34" s="75">
        <v>0</v>
      </c>
      <c r="U34" s="75">
        <v>0</v>
      </c>
      <c r="V34" s="75" t="s">
        <v>326</v>
      </c>
      <c r="W34" s="75"/>
      <c r="X34" s="88">
        <v>3</v>
      </c>
      <c r="Y34" s="75">
        <v>820.9849999999999</v>
      </c>
      <c r="Z34" s="75">
        <v>892.6000000000001</v>
      </c>
      <c r="AA34" s="75">
        <v>0</v>
      </c>
      <c r="AB34" s="75" t="s">
        <v>326</v>
      </c>
    </row>
    <row r="35" spans="1:26" s="73" customFormat="1" ht="11.25" customHeight="1">
      <c r="A35" s="73" t="s">
        <v>164</v>
      </c>
      <c r="B35" s="75"/>
      <c r="C35" s="75"/>
      <c r="D35" s="88">
        <v>4</v>
      </c>
      <c r="E35" s="75">
        <v>3.44</v>
      </c>
      <c r="F35" s="135">
        <v>3.242</v>
      </c>
      <c r="G35" s="135">
        <v>3.072</v>
      </c>
      <c r="H35" s="135">
        <v>94.75632325724861</v>
      </c>
      <c r="I35" s="135"/>
      <c r="J35" s="136">
        <v>4</v>
      </c>
      <c r="K35" s="135">
        <v>81.156</v>
      </c>
      <c r="L35" s="135">
        <v>75.36</v>
      </c>
      <c r="M35" s="135">
        <v>76.126</v>
      </c>
      <c r="N35" s="75">
        <v>101.01645435244161</v>
      </c>
      <c r="O35" s="73" t="s">
        <v>323</v>
      </c>
      <c r="Y35" s="75">
        <v>2346.042</v>
      </c>
      <c r="Z35" s="75">
        <v>2122.405</v>
      </c>
    </row>
    <row r="36" spans="1:28" s="73" customFormat="1" ht="11.25" customHeight="1">
      <c r="A36" s="73" t="s">
        <v>165</v>
      </c>
      <c r="B36" s="75"/>
      <c r="C36" s="75"/>
      <c r="D36" s="88">
        <v>6</v>
      </c>
      <c r="E36" s="75">
        <v>13.449</v>
      </c>
      <c r="F36" s="135">
        <v>13.749</v>
      </c>
      <c r="G36" s="135">
        <v>13.541</v>
      </c>
      <c r="H36" s="135">
        <v>98.48716270274203</v>
      </c>
      <c r="I36" s="135"/>
      <c r="J36" s="136">
        <v>6</v>
      </c>
      <c r="K36" s="135">
        <v>410.99199999999996</v>
      </c>
      <c r="L36" s="135">
        <v>445.579</v>
      </c>
      <c r="M36" s="135">
        <v>403.18600000000004</v>
      </c>
      <c r="N36" s="75">
        <v>90.48586221523009</v>
      </c>
      <c r="P36" s="75"/>
      <c r="Q36" s="75"/>
      <c r="R36" s="88"/>
      <c r="S36" s="75"/>
      <c r="T36" s="75"/>
      <c r="U36" s="75"/>
      <c r="V36" s="75"/>
      <c r="W36" s="75"/>
      <c r="X36" s="88"/>
      <c r="Y36" s="75"/>
      <c r="Z36" s="75"/>
      <c r="AA36" s="75"/>
      <c r="AB36" s="75"/>
    </row>
    <row r="37" spans="1:28" s="73" customFormat="1" ht="11.25" customHeight="1">
      <c r="A37" s="73" t="s">
        <v>166</v>
      </c>
      <c r="B37" s="75"/>
      <c r="C37" s="75"/>
      <c r="D37" s="88">
        <v>6</v>
      </c>
      <c r="E37" s="75">
        <v>30.682</v>
      </c>
      <c r="F37" s="135">
        <v>31.008</v>
      </c>
      <c r="G37" s="135">
        <v>30.351</v>
      </c>
      <c r="H37" s="135">
        <v>97.8811919504644</v>
      </c>
      <c r="I37" s="135"/>
      <c r="J37" s="136">
        <v>8</v>
      </c>
      <c r="K37" s="135">
        <v>884.7160000000001</v>
      </c>
      <c r="L37" s="135">
        <v>909.8449999999999</v>
      </c>
      <c r="M37" s="135">
        <v>836.225</v>
      </c>
      <c r="N37" s="75">
        <v>91.90851188938777</v>
      </c>
      <c r="O37" s="73" t="s">
        <v>218</v>
      </c>
      <c r="P37" s="75"/>
      <c r="Q37" s="75"/>
      <c r="R37" s="88"/>
      <c r="S37" s="75"/>
      <c r="T37" s="75"/>
      <c r="U37" s="75"/>
      <c r="V37" s="75"/>
      <c r="W37" s="75"/>
      <c r="X37" s="88"/>
      <c r="Y37" s="75"/>
      <c r="Z37" s="75"/>
      <c r="AA37" s="75"/>
      <c r="AB37" s="75"/>
    </row>
    <row r="38" spans="1:28" s="73" customFormat="1" ht="11.25" customHeight="1">
      <c r="A38" s="73" t="s">
        <v>167</v>
      </c>
      <c r="B38" s="75"/>
      <c r="C38" s="75"/>
      <c r="D38" s="88">
        <v>8</v>
      </c>
      <c r="E38" s="75">
        <v>17.833</v>
      </c>
      <c r="F38" s="135">
        <v>17.967</v>
      </c>
      <c r="G38" s="135">
        <v>17.101</v>
      </c>
      <c r="H38" s="135">
        <v>95.1800523181388</v>
      </c>
      <c r="I38" s="135"/>
      <c r="J38" s="136">
        <v>8</v>
      </c>
      <c r="K38" s="135">
        <v>674.9689999999999</v>
      </c>
      <c r="L38" s="135">
        <v>723.4590000000003</v>
      </c>
      <c r="M38" s="135">
        <v>662.285</v>
      </c>
      <c r="N38" s="75">
        <v>91.5442340201725</v>
      </c>
      <c r="O38" s="73" t="s">
        <v>219</v>
      </c>
      <c r="P38" s="75"/>
      <c r="Q38" s="75"/>
      <c r="R38" s="88">
        <v>0</v>
      </c>
      <c r="S38" s="75">
        <v>0</v>
      </c>
      <c r="T38" s="75">
        <v>0</v>
      </c>
      <c r="U38" s="75">
        <v>0</v>
      </c>
      <c r="V38" s="75" t="s">
        <v>326</v>
      </c>
      <c r="W38" s="75"/>
      <c r="X38" s="88">
        <v>8</v>
      </c>
      <c r="Y38" s="75">
        <v>77.069</v>
      </c>
      <c r="Z38" s="75">
        <v>92.81799999999998</v>
      </c>
      <c r="AA38" s="75">
        <v>99.252</v>
      </c>
      <c r="AB38" s="75">
        <v>106.93184511624901</v>
      </c>
    </row>
    <row r="39" spans="1:28" s="73" customFormat="1" ht="11.25" customHeight="1">
      <c r="A39" s="73" t="s">
        <v>168</v>
      </c>
      <c r="B39" s="75"/>
      <c r="C39" s="75"/>
      <c r="D39" s="88">
        <v>7</v>
      </c>
      <c r="E39" s="75">
        <v>65.404</v>
      </c>
      <c r="F39" s="135">
        <v>65.96622</v>
      </c>
      <c r="G39" s="135">
        <v>64.065</v>
      </c>
      <c r="H39" s="135">
        <v>97.11788851930578</v>
      </c>
      <c r="I39" s="135"/>
      <c r="J39" s="136">
        <v>12</v>
      </c>
      <c r="K39" s="135">
        <v>2051.8329999999996</v>
      </c>
      <c r="L39" s="135">
        <v>2154.2430000000004</v>
      </c>
      <c r="M39" s="135">
        <v>1977.8220000000001</v>
      </c>
      <c r="N39" s="75">
        <v>91.81053390912723</v>
      </c>
      <c r="O39" s="73" t="s">
        <v>220</v>
      </c>
      <c r="P39" s="75"/>
      <c r="Q39" s="75"/>
      <c r="R39" s="88">
        <v>0</v>
      </c>
      <c r="S39" s="75">
        <v>0</v>
      </c>
      <c r="T39" s="75">
        <v>0</v>
      </c>
      <c r="U39" s="75">
        <v>0</v>
      </c>
      <c r="V39" s="75" t="s">
        <v>326</v>
      </c>
      <c r="W39" s="75"/>
      <c r="X39" s="88">
        <v>8</v>
      </c>
      <c r="Y39" s="75">
        <v>445.549</v>
      </c>
      <c r="Z39" s="75">
        <v>490.919</v>
      </c>
      <c r="AA39" s="75">
        <v>424.77</v>
      </c>
      <c r="AB39" s="75">
        <v>86.5254756894722</v>
      </c>
    </row>
    <row r="40" spans="2:28" s="73" customFormat="1" ht="11.25" customHeight="1">
      <c r="B40" s="75"/>
      <c r="C40" s="75"/>
      <c r="D40" s="88"/>
      <c r="E40" s="75"/>
      <c r="F40" s="135"/>
      <c r="G40" s="135"/>
      <c r="H40" s="135"/>
      <c r="I40" s="135"/>
      <c r="J40" s="136"/>
      <c r="K40" s="135"/>
      <c r="L40" s="135"/>
      <c r="M40" s="135"/>
      <c r="N40" s="75"/>
      <c r="O40" s="73" t="s">
        <v>324</v>
      </c>
      <c r="Y40" s="75">
        <v>522.6179999999999</v>
      </c>
      <c r="Z40" s="75">
        <v>583.737</v>
      </c>
      <c r="AA40" s="75">
        <v>524.0219999999999</v>
      </c>
      <c r="AB40" s="75">
        <v>89.77022186361323</v>
      </c>
    </row>
    <row r="41" spans="1:28" s="73" customFormat="1" ht="11.25" customHeight="1">
      <c r="A41" s="73" t="s">
        <v>169</v>
      </c>
      <c r="B41" s="75"/>
      <c r="C41" s="75"/>
      <c r="D41" s="88"/>
      <c r="E41" s="75"/>
      <c r="F41" s="135"/>
      <c r="G41" s="135"/>
      <c r="H41" s="135"/>
      <c r="I41" s="135"/>
      <c r="J41" s="136"/>
      <c r="K41" s="135"/>
      <c r="L41" s="135"/>
      <c r="M41" s="135"/>
      <c r="N41" s="75"/>
      <c r="O41" s="73" t="s">
        <v>221</v>
      </c>
      <c r="P41" s="75"/>
      <c r="Q41" s="75"/>
      <c r="R41" s="88">
        <v>0</v>
      </c>
      <c r="S41" s="75">
        <v>0</v>
      </c>
      <c r="T41" s="75">
        <v>0</v>
      </c>
      <c r="U41" s="75">
        <v>0</v>
      </c>
      <c r="V41" s="75" t="s">
        <v>326</v>
      </c>
      <c r="W41" s="75"/>
      <c r="X41" s="88">
        <v>8</v>
      </c>
      <c r="Y41" s="75">
        <v>324.04899999999986</v>
      </c>
      <c r="Z41" s="75">
        <v>308.12600000000003</v>
      </c>
      <c r="AA41" s="75">
        <v>235.40000000000003</v>
      </c>
      <c r="AB41" s="75">
        <v>76.39731798030677</v>
      </c>
    </row>
    <row r="42" spans="1:28" s="73" customFormat="1" ht="11.25" customHeight="1">
      <c r="A42" s="73" t="s">
        <v>170</v>
      </c>
      <c r="B42" s="75"/>
      <c r="C42" s="75"/>
      <c r="D42" s="88">
        <v>6</v>
      </c>
      <c r="E42" s="75">
        <v>7.777</v>
      </c>
      <c r="F42" s="135">
        <v>8.919</v>
      </c>
      <c r="G42" s="135">
        <v>7.811</v>
      </c>
      <c r="H42" s="135">
        <v>87.57708263258212</v>
      </c>
      <c r="I42" s="135"/>
      <c r="J42" s="136">
        <v>8</v>
      </c>
      <c r="K42" s="135">
        <v>576.104</v>
      </c>
      <c r="L42" s="135">
        <v>607.842</v>
      </c>
      <c r="M42" s="135">
        <v>534.9200000000001</v>
      </c>
      <c r="N42" s="75">
        <v>88.0031323929574</v>
      </c>
      <c r="O42" s="73" t="s">
        <v>222</v>
      </c>
      <c r="P42" s="75"/>
      <c r="Q42" s="75"/>
      <c r="R42" s="88">
        <v>0</v>
      </c>
      <c r="S42" s="75">
        <v>0</v>
      </c>
      <c r="T42" s="75">
        <v>0</v>
      </c>
      <c r="U42" s="75">
        <v>0</v>
      </c>
      <c r="V42" s="75" t="s">
        <v>326</v>
      </c>
      <c r="W42" s="75"/>
      <c r="X42" s="88">
        <v>8</v>
      </c>
      <c r="Y42" s="75">
        <v>133.29600000000002</v>
      </c>
      <c r="Z42" s="75">
        <v>112.26999999999998</v>
      </c>
      <c r="AA42" s="75">
        <v>78.10399999999998</v>
      </c>
      <c r="AB42" s="75">
        <v>69.56800570054334</v>
      </c>
    </row>
    <row r="43" spans="1:28" s="73" customFormat="1" ht="11.25" customHeight="1">
      <c r="A43" s="73" t="s">
        <v>171</v>
      </c>
      <c r="B43" s="75"/>
      <c r="C43" s="75"/>
      <c r="D43" s="88">
        <v>6</v>
      </c>
      <c r="E43" s="75">
        <v>19.844</v>
      </c>
      <c r="F43" s="135">
        <v>20.63304</v>
      </c>
      <c r="G43" s="135">
        <v>16.888</v>
      </c>
      <c r="H43" s="135">
        <v>81.84930577365236</v>
      </c>
      <c r="I43" s="135"/>
      <c r="J43" s="136">
        <v>3</v>
      </c>
      <c r="K43" s="135">
        <v>1856.74</v>
      </c>
      <c r="L43" s="135">
        <v>1614.2579999999998</v>
      </c>
      <c r="M43" s="135">
        <v>0</v>
      </c>
      <c r="N43" s="75" t="s">
        <v>326</v>
      </c>
      <c r="O43" s="73" t="s">
        <v>223</v>
      </c>
      <c r="P43" s="75"/>
      <c r="Q43" s="75"/>
      <c r="R43" s="88">
        <v>0</v>
      </c>
      <c r="S43" s="75">
        <v>0</v>
      </c>
      <c r="T43" s="75">
        <v>0</v>
      </c>
      <c r="U43" s="75">
        <v>0</v>
      </c>
      <c r="V43" s="75" t="s">
        <v>326</v>
      </c>
      <c r="W43" s="75"/>
      <c r="X43" s="88">
        <v>6</v>
      </c>
      <c r="Y43" s="75">
        <v>83.118</v>
      </c>
      <c r="Z43" s="75">
        <v>113.55999999999999</v>
      </c>
      <c r="AA43" s="75">
        <v>126.55400000000002</v>
      </c>
      <c r="AB43" s="75">
        <v>111.44240929904899</v>
      </c>
    </row>
    <row r="44" spans="1:28" s="73" customFormat="1" ht="11.25" customHeight="1">
      <c r="A44" s="73" t="s">
        <v>315</v>
      </c>
      <c r="B44" s="75"/>
      <c r="C44" s="75"/>
      <c r="D44" s="88"/>
      <c r="E44" s="75">
        <v>27.621000000000002</v>
      </c>
      <c r="F44" s="75">
        <v>29.55204</v>
      </c>
      <c r="G44" s="75">
        <v>24.699</v>
      </c>
      <c r="H44" s="75">
        <v>169.42638840623448</v>
      </c>
      <c r="I44" s="75">
        <v>0</v>
      </c>
      <c r="J44" s="75"/>
      <c r="K44" s="75">
        <v>2432.844</v>
      </c>
      <c r="L44" s="75">
        <v>2222.1</v>
      </c>
      <c r="M44" s="75"/>
      <c r="N44" s="75"/>
      <c r="O44" s="73" t="s">
        <v>224</v>
      </c>
      <c r="P44" s="75"/>
      <c r="Q44" s="75"/>
      <c r="R44" s="88">
        <v>0</v>
      </c>
      <c r="S44" s="75">
        <v>0</v>
      </c>
      <c r="T44" s="75">
        <v>0</v>
      </c>
      <c r="U44" s="75">
        <v>0</v>
      </c>
      <c r="V44" s="75" t="s">
        <v>326</v>
      </c>
      <c r="W44" s="75"/>
      <c r="X44" s="88">
        <v>8</v>
      </c>
      <c r="Y44" s="75">
        <v>825.954</v>
      </c>
      <c r="Z44" s="75">
        <v>701.36</v>
      </c>
      <c r="AA44" s="75">
        <v>524.043</v>
      </c>
      <c r="AB44" s="75">
        <v>74.7181190829246</v>
      </c>
    </row>
    <row r="45" spans="1:28" s="73" customFormat="1" ht="11.25" customHeight="1">
      <c r="A45" s="73" t="s">
        <v>172</v>
      </c>
      <c r="B45" s="75"/>
      <c r="C45" s="75"/>
      <c r="D45" s="88">
        <v>7</v>
      </c>
      <c r="E45" s="75">
        <v>61.568</v>
      </c>
      <c r="F45" s="135">
        <v>57.195</v>
      </c>
      <c r="G45" s="135">
        <v>51.95</v>
      </c>
      <c r="H45" s="135">
        <v>90.82961797359908</v>
      </c>
      <c r="I45" s="135"/>
      <c r="J45" s="136">
        <v>8</v>
      </c>
      <c r="K45" s="135">
        <v>190.53799999999998</v>
      </c>
      <c r="L45" s="135">
        <v>155.042</v>
      </c>
      <c r="M45" s="135">
        <v>134.21699999999998</v>
      </c>
      <c r="N45" s="75">
        <v>86.56815572554532</v>
      </c>
      <c r="O45" s="73" t="s">
        <v>225</v>
      </c>
      <c r="P45" s="75"/>
      <c r="Q45" s="75"/>
      <c r="R45" s="88">
        <v>0</v>
      </c>
      <c r="S45" s="75">
        <v>0</v>
      </c>
      <c r="T45" s="75">
        <v>0</v>
      </c>
      <c r="U45" s="75" t="s">
        <v>352</v>
      </c>
      <c r="V45" s="75" t="s">
        <v>326</v>
      </c>
      <c r="W45" s="75"/>
      <c r="X45" s="88">
        <v>6</v>
      </c>
      <c r="Y45" s="75">
        <v>155.834</v>
      </c>
      <c r="Z45" s="75">
        <v>181.38000000000002</v>
      </c>
      <c r="AA45" s="75">
        <v>177.32899999999998</v>
      </c>
      <c r="AB45" s="75">
        <v>97.76656742750025</v>
      </c>
    </row>
    <row r="46" spans="1:28" s="73" customFormat="1" ht="11.25" customHeight="1">
      <c r="A46" s="73" t="s">
        <v>173</v>
      </c>
      <c r="B46" s="75"/>
      <c r="C46" s="75"/>
      <c r="D46" s="88">
        <v>6</v>
      </c>
      <c r="E46" s="75">
        <v>650.054</v>
      </c>
      <c r="F46" s="135">
        <v>626.41697</v>
      </c>
      <c r="G46" s="135">
        <v>870.52</v>
      </c>
      <c r="H46" s="135">
        <v>138.96813810775274</v>
      </c>
      <c r="I46" s="135"/>
      <c r="J46" s="136">
        <v>8</v>
      </c>
      <c r="K46" s="135">
        <v>883.094</v>
      </c>
      <c r="L46" s="135">
        <v>767.096</v>
      </c>
      <c r="M46" s="135">
        <v>922.2260000000001</v>
      </c>
      <c r="N46" s="75">
        <v>120.22302293324435</v>
      </c>
      <c r="O46" s="73" t="s">
        <v>226</v>
      </c>
      <c r="P46" s="75"/>
      <c r="Q46" s="75"/>
      <c r="R46" s="88">
        <v>0</v>
      </c>
      <c r="S46" s="75">
        <v>0</v>
      </c>
      <c r="T46" s="75">
        <v>0</v>
      </c>
      <c r="U46" s="75">
        <v>0</v>
      </c>
      <c r="V46" s="75" t="s">
        <v>326</v>
      </c>
      <c r="W46" s="75"/>
      <c r="X46" s="88">
        <v>8</v>
      </c>
      <c r="Y46" s="75">
        <v>420.144</v>
      </c>
      <c r="Z46" s="75">
        <v>417.551</v>
      </c>
      <c r="AA46" s="75">
        <v>355.278</v>
      </c>
      <c r="AB46" s="75">
        <v>85.0861331909156</v>
      </c>
    </row>
    <row r="47" spans="1:28" s="73" customFormat="1" ht="11.25" customHeight="1">
      <c r="A47" s="73" t="s">
        <v>174</v>
      </c>
      <c r="B47" s="75"/>
      <c r="C47" s="75"/>
      <c r="D47" s="88">
        <v>5</v>
      </c>
      <c r="E47" s="75">
        <v>1.45</v>
      </c>
      <c r="F47" s="135">
        <v>1.5537999999999998</v>
      </c>
      <c r="G47" s="135">
        <v>1.288</v>
      </c>
      <c r="H47" s="135">
        <v>82.8935512936028</v>
      </c>
      <c r="I47" s="135"/>
      <c r="J47" s="136">
        <v>7</v>
      </c>
      <c r="K47" s="135">
        <v>4.515000000000001</v>
      </c>
      <c r="L47" s="135">
        <v>4.771000000000001</v>
      </c>
      <c r="M47" s="135">
        <v>3.529000000000001</v>
      </c>
      <c r="N47" s="75">
        <v>73.96772165164536</v>
      </c>
      <c r="O47" s="73" t="s">
        <v>227</v>
      </c>
      <c r="P47" s="75"/>
      <c r="Q47" s="75"/>
      <c r="R47" s="88">
        <v>0</v>
      </c>
      <c r="S47" s="75">
        <v>0</v>
      </c>
      <c r="T47" s="75">
        <v>0</v>
      </c>
      <c r="U47" s="75">
        <v>0</v>
      </c>
      <c r="V47" s="75" t="s">
        <v>326</v>
      </c>
      <c r="W47" s="75"/>
      <c r="X47" s="88">
        <v>8</v>
      </c>
      <c r="Y47" s="75">
        <v>59.89999999999999</v>
      </c>
      <c r="Z47" s="75">
        <v>52.198</v>
      </c>
      <c r="AA47" s="75">
        <v>53.414</v>
      </c>
      <c r="AB47" s="75">
        <v>102.32959117207557</v>
      </c>
    </row>
    <row r="48" spans="1:28" s="73" customFormat="1" ht="11.25" customHeight="1">
      <c r="A48" s="73" t="s">
        <v>175</v>
      </c>
      <c r="B48" s="75"/>
      <c r="C48" s="75"/>
      <c r="D48" s="88">
        <v>7</v>
      </c>
      <c r="E48" s="75">
        <v>71.473</v>
      </c>
      <c r="F48" s="135">
        <v>83.09175</v>
      </c>
      <c r="G48" s="135">
        <v>123.674</v>
      </c>
      <c r="H48" s="135">
        <v>148.8402879948972</v>
      </c>
      <c r="I48" s="135"/>
      <c r="J48" s="136">
        <v>7</v>
      </c>
      <c r="K48" s="135">
        <v>194.99800000000002</v>
      </c>
      <c r="L48" s="135">
        <v>216.51500000000001</v>
      </c>
      <c r="M48" s="135">
        <v>259.996</v>
      </c>
      <c r="N48" s="75">
        <v>120.08221139412973</v>
      </c>
      <c r="O48" s="73" t="s">
        <v>228</v>
      </c>
      <c r="P48" s="75"/>
      <c r="Q48" s="75"/>
      <c r="R48" s="88">
        <v>0</v>
      </c>
      <c r="S48" s="75">
        <v>0</v>
      </c>
      <c r="T48" s="75">
        <v>0</v>
      </c>
      <c r="U48" s="75">
        <v>0</v>
      </c>
      <c r="V48" s="75" t="s">
        <v>326</v>
      </c>
      <c r="W48" s="75"/>
      <c r="X48" s="88">
        <v>12</v>
      </c>
      <c r="Y48" s="75">
        <v>27.613000000000007</v>
      </c>
      <c r="Z48" s="75">
        <v>27.343</v>
      </c>
      <c r="AA48" s="75">
        <v>0</v>
      </c>
      <c r="AB48" s="75" t="s">
        <v>326</v>
      </c>
    </row>
    <row r="49" spans="1:28" s="73" customFormat="1" ht="11.25" customHeight="1">
      <c r="A49" s="73" t="s">
        <v>176</v>
      </c>
      <c r="B49" s="75"/>
      <c r="C49" s="75"/>
      <c r="D49" s="88">
        <v>5</v>
      </c>
      <c r="E49" s="75">
        <v>8.172</v>
      </c>
      <c r="F49" s="135">
        <v>7.896</v>
      </c>
      <c r="G49" s="135">
        <v>6.115</v>
      </c>
      <c r="H49" s="135">
        <v>77.44427558257345</v>
      </c>
      <c r="I49" s="135"/>
      <c r="J49" s="136">
        <v>8</v>
      </c>
      <c r="K49" s="135">
        <v>24.532</v>
      </c>
      <c r="L49" s="135">
        <v>25.272</v>
      </c>
      <c r="M49" s="135">
        <v>18.442</v>
      </c>
      <c r="N49" s="75">
        <v>72.97404241848687</v>
      </c>
      <c r="O49" s="73" t="s">
        <v>229</v>
      </c>
      <c r="P49" s="75"/>
      <c r="Q49" s="75"/>
      <c r="R49" s="88">
        <v>0</v>
      </c>
      <c r="S49" s="75">
        <v>0</v>
      </c>
      <c r="T49" s="75">
        <v>0</v>
      </c>
      <c r="U49" s="75">
        <v>0</v>
      </c>
      <c r="V49" s="75" t="s">
        <v>326</v>
      </c>
      <c r="W49" s="75"/>
      <c r="X49" s="88">
        <v>3</v>
      </c>
      <c r="Y49" s="75">
        <v>99.125</v>
      </c>
      <c r="Z49" s="75">
        <v>115.47251600000001</v>
      </c>
      <c r="AA49" s="75">
        <v>0</v>
      </c>
      <c r="AB49" s="75" t="s">
        <v>326</v>
      </c>
    </row>
    <row r="50" spans="2:28" s="73" customFormat="1" ht="11.25" customHeight="1">
      <c r="B50" s="75"/>
      <c r="C50" s="75"/>
      <c r="D50" s="88"/>
      <c r="E50" s="75"/>
      <c r="F50" s="135"/>
      <c r="G50" s="135"/>
      <c r="H50" s="135"/>
      <c r="I50" s="135"/>
      <c r="J50" s="136"/>
      <c r="K50" s="135"/>
      <c r="L50" s="135"/>
      <c r="M50" s="135"/>
      <c r="N50" s="75"/>
      <c r="O50" s="73" t="s">
        <v>230</v>
      </c>
      <c r="P50" s="75"/>
      <c r="Q50" s="75"/>
      <c r="R50" s="88">
        <v>0</v>
      </c>
      <c r="S50" s="75">
        <v>0</v>
      </c>
      <c r="T50" s="75">
        <v>0</v>
      </c>
      <c r="U50" s="75">
        <v>0</v>
      </c>
      <c r="V50" s="75" t="s">
        <v>326</v>
      </c>
      <c r="W50" s="75"/>
      <c r="X50" s="88">
        <v>8</v>
      </c>
      <c r="Y50" s="75">
        <v>483.555</v>
      </c>
      <c r="Z50" s="75">
        <v>441.29799999999994</v>
      </c>
      <c r="AA50" s="75">
        <v>356.763</v>
      </c>
      <c r="AB50" s="75">
        <v>80.8440101699985</v>
      </c>
    </row>
    <row r="51" spans="1:28" s="73" customFormat="1" ht="11.25" customHeight="1">
      <c r="A51" s="73" t="s">
        <v>177</v>
      </c>
      <c r="B51" s="75"/>
      <c r="C51" s="75"/>
      <c r="D51" s="88"/>
      <c r="E51" s="75"/>
      <c r="F51" s="135"/>
      <c r="G51" s="135"/>
      <c r="H51" s="135"/>
      <c r="I51" s="135"/>
      <c r="J51" s="136"/>
      <c r="K51" s="135"/>
      <c r="L51" s="135"/>
      <c r="M51" s="135"/>
      <c r="N51" s="75"/>
      <c r="O51" s="73" t="s">
        <v>231</v>
      </c>
      <c r="P51" s="75"/>
      <c r="Q51" s="75"/>
      <c r="R51" s="88">
        <v>0</v>
      </c>
      <c r="S51" s="75">
        <v>0</v>
      </c>
      <c r="T51" s="75">
        <v>0</v>
      </c>
      <c r="U51" s="75">
        <v>0</v>
      </c>
      <c r="V51" s="75" t="s">
        <v>326</v>
      </c>
      <c r="W51" s="75"/>
      <c r="X51" s="88">
        <v>11</v>
      </c>
      <c r="Y51" s="75">
        <v>17.114</v>
      </c>
      <c r="Z51" s="75">
        <v>17.136999999999997</v>
      </c>
      <c r="AA51" s="75">
        <v>0</v>
      </c>
      <c r="AB51" s="75" t="s">
        <v>326</v>
      </c>
    </row>
    <row r="52" spans="1:28" s="73" customFormat="1" ht="11.25" customHeight="1">
      <c r="A52" s="73" t="s">
        <v>178</v>
      </c>
      <c r="B52" s="75"/>
      <c r="C52" s="75"/>
      <c r="D52" s="88">
        <v>8</v>
      </c>
      <c r="E52" s="75">
        <v>115.121</v>
      </c>
      <c r="F52" s="135">
        <v>110.228</v>
      </c>
      <c r="G52" s="135">
        <v>109.12</v>
      </c>
      <c r="H52" s="135">
        <v>98.9948107558878</v>
      </c>
      <c r="I52" s="135"/>
      <c r="J52" s="136">
        <v>8</v>
      </c>
      <c r="K52" s="135">
        <v>4250.832</v>
      </c>
      <c r="L52" s="135">
        <v>4074.027</v>
      </c>
      <c r="M52" s="135">
        <v>3899.078000000001</v>
      </c>
      <c r="N52" s="75">
        <v>95.70574765459338</v>
      </c>
      <c r="O52" s="73" t="s">
        <v>232</v>
      </c>
      <c r="P52" s="75"/>
      <c r="Q52" s="75"/>
      <c r="R52" s="88">
        <v>0</v>
      </c>
      <c r="S52" s="75">
        <v>0</v>
      </c>
      <c r="T52" s="75">
        <v>0</v>
      </c>
      <c r="U52" s="75">
        <v>0</v>
      </c>
      <c r="V52" s="75" t="s">
        <v>326</v>
      </c>
      <c r="W52" s="75"/>
      <c r="X52" s="88">
        <v>12</v>
      </c>
      <c r="Y52" s="75">
        <v>188.68700000000004</v>
      </c>
      <c r="Z52" s="75">
        <v>116.55699999999999</v>
      </c>
      <c r="AA52" s="75">
        <v>0</v>
      </c>
      <c r="AB52" s="75" t="s">
        <v>326</v>
      </c>
    </row>
    <row r="53" spans="1:28" s="73" customFormat="1" ht="11.25" customHeight="1">
      <c r="A53" s="73" t="s">
        <v>179</v>
      </c>
      <c r="B53" s="75"/>
      <c r="C53" s="75"/>
      <c r="D53" s="88">
        <v>8</v>
      </c>
      <c r="E53" s="75">
        <v>255.89</v>
      </c>
      <c r="F53" s="135">
        <v>233.85009</v>
      </c>
      <c r="G53" s="135">
        <v>221.843</v>
      </c>
      <c r="H53" s="135">
        <v>94.86547557026812</v>
      </c>
      <c r="I53" s="135"/>
      <c r="J53" s="136">
        <v>8</v>
      </c>
      <c r="K53" s="135">
        <v>9624.211000000001</v>
      </c>
      <c r="L53" s="135">
        <v>9061.116000000002</v>
      </c>
      <c r="M53" s="135">
        <v>7927.1669999999995</v>
      </c>
      <c r="N53" s="75">
        <v>87.48554813777903</v>
      </c>
      <c r="O53" s="73" t="s">
        <v>233</v>
      </c>
      <c r="P53" s="75"/>
      <c r="Q53" s="75"/>
      <c r="R53" s="88">
        <v>0</v>
      </c>
      <c r="S53" s="75">
        <v>0</v>
      </c>
      <c r="T53" s="75">
        <v>0</v>
      </c>
      <c r="U53" s="75">
        <v>0</v>
      </c>
      <c r="V53" s="75" t="s">
        <v>326</v>
      </c>
      <c r="W53" s="75"/>
      <c r="X53" s="88">
        <v>6</v>
      </c>
      <c r="Y53" s="75">
        <v>49.638999999999996</v>
      </c>
      <c r="Z53" s="75">
        <v>48.731</v>
      </c>
      <c r="AA53" s="75">
        <v>45.54500000000001</v>
      </c>
      <c r="AB53" s="75">
        <v>93.46206726724263</v>
      </c>
    </row>
    <row r="54" spans="1:28" s="73" customFormat="1" ht="11.25" customHeight="1">
      <c r="A54" s="73" t="s">
        <v>180</v>
      </c>
      <c r="B54" s="75"/>
      <c r="C54" s="75"/>
      <c r="D54" s="88">
        <v>8</v>
      </c>
      <c r="E54" s="75">
        <v>148.924</v>
      </c>
      <c r="F54" s="135">
        <v>159.335</v>
      </c>
      <c r="G54" s="135">
        <v>160.954</v>
      </c>
      <c r="H54" s="135">
        <v>101.01609815796907</v>
      </c>
      <c r="I54" s="135"/>
      <c r="J54" s="136">
        <v>8</v>
      </c>
      <c r="K54" s="135">
        <v>2155.0420000000004</v>
      </c>
      <c r="L54" s="135">
        <v>2197.299</v>
      </c>
      <c r="M54" s="135">
        <v>1800.948</v>
      </c>
      <c r="N54" s="75">
        <v>81.96189958671988</v>
      </c>
      <c r="O54" s="73" t="s">
        <v>234</v>
      </c>
      <c r="P54" s="75"/>
      <c r="Q54" s="75"/>
      <c r="R54" s="88">
        <v>0</v>
      </c>
      <c r="S54" s="75">
        <v>0</v>
      </c>
      <c r="T54" s="75">
        <v>0</v>
      </c>
      <c r="U54" s="75">
        <v>0</v>
      </c>
      <c r="V54" s="75" t="s">
        <v>326</v>
      </c>
      <c r="W54" s="75"/>
      <c r="X54" s="88">
        <v>8</v>
      </c>
      <c r="Y54" s="75">
        <v>421.60999999999996</v>
      </c>
      <c r="Z54" s="75">
        <v>313.283</v>
      </c>
      <c r="AA54" s="75">
        <v>203.802</v>
      </c>
      <c r="AB54" s="75">
        <v>65.05364159561802</v>
      </c>
    </row>
    <row r="55" spans="2:28" s="73" customFormat="1" ht="11.25" customHeight="1">
      <c r="B55" s="75"/>
      <c r="C55" s="75"/>
      <c r="D55" s="88"/>
      <c r="E55" s="75"/>
      <c r="F55" s="135"/>
      <c r="G55" s="135"/>
      <c r="H55" s="135"/>
      <c r="I55" s="135"/>
      <c r="J55" s="136"/>
      <c r="K55" s="135"/>
      <c r="L55" s="135"/>
      <c r="M55" s="135"/>
      <c r="N55" s="75"/>
      <c r="O55" s="73" t="s">
        <v>235</v>
      </c>
      <c r="P55" s="75"/>
      <c r="Q55" s="75"/>
      <c r="R55" s="88">
        <v>0</v>
      </c>
      <c r="S55" s="75">
        <v>0</v>
      </c>
      <c r="T55" s="75">
        <v>0</v>
      </c>
      <c r="U55" s="75">
        <v>0</v>
      </c>
      <c r="V55" s="75" t="s">
        <v>326</v>
      </c>
      <c r="W55" s="75"/>
      <c r="X55" s="88">
        <v>8</v>
      </c>
      <c r="Y55" s="75">
        <v>5.587000000000001</v>
      </c>
      <c r="Z55" s="75">
        <v>5.0440000000000005</v>
      </c>
      <c r="AA55" s="75">
        <v>10.802000000000001</v>
      </c>
      <c r="AB55" s="75">
        <v>214.1554321966693</v>
      </c>
    </row>
    <row r="56" spans="1:14" s="73" customFormat="1" ht="11.25" customHeight="1">
      <c r="A56" s="73" t="s">
        <v>138</v>
      </c>
      <c r="B56" s="75"/>
      <c r="C56" s="75"/>
      <c r="D56" s="88"/>
      <c r="E56" s="75"/>
      <c r="F56" s="135"/>
      <c r="G56" s="135"/>
      <c r="H56" s="135"/>
      <c r="I56" s="135"/>
      <c r="J56" s="136"/>
      <c r="K56" s="135"/>
      <c r="L56" s="135"/>
      <c r="M56" s="135"/>
      <c r="N56" s="75"/>
    </row>
    <row r="57" spans="1:28" s="73" customFormat="1" ht="11.25" customHeight="1">
      <c r="A57" s="73" t="s">
        <v>181</v>
      </c>
      <c r="B57" s="75"/>
      <c r="C57" s="75"/>
      <c r="D57" s="88">
        <v>11</v>
      </c>
      <c r="E57" s="75">
        <v>4.599</v>
      </c>
      <c r="F57" s="135">
        <v>5.428</v>
      </c>
      <c r="G57" s="135">
        <v>0</v>
      </c>
      <c r="H57" s="135" t="s">
        <v>326</v>
      </c>
      <c r="I57" s="135"/>
      <c r="J57" s="136">
        <v>11</v>
      </c>
      <c r="K57" s="135">
        <v>152.406</v>
      </c>
      <c r="L57" s="135">
        <v>185.23700000000002</v>
      </c>
      <c r="M57" s="135">
        <v>0</v>
      </c>
      <c r="N57" s="75" t="s">
        <v>326</v>
      </c>
      <c r="O57" s="73" t="s">
        <v>236</v>
      </c>
      <c r="P57" s="75"/>
      <c r="Q57" s="75"/>
      <c r="R57" s="88"/>
      <c r="S57" s="75"/>
      <c r="T57" s="75"/>
      <c r="U57" s="75"/>
      <c r="V57" s="75"/>
      <c r="W57" s="75"/>
      <c r="X57" s="88"/>
      <c r="Y57" s="75"/>
      <c r="Z57" s="75"/>
      <c r="AA57" s="75"/>
      <c r="AB57" s="75"/>
    </row>
    <row r="58" spans="1:28" s="73" customFormat="1" ht="11.25" customHeight="1">
      <c r="A58" s="73" t="s">
        <v>182</v>
      </c>
      <c r="B58" s="75"/>
      <c r="C58" s="75"/>
      <c r="D58" s="88">
        <v>7</v>
      </c>
      <c r="E58" s="75">
        <v>14.215</v>
      </c>
      <c r="F58" s="135">
        <v>13.87561</v>
      </c>
      <c r="G58" s="135">
        <v>12.889</v>
      </c>
      <c r="H58" s="135">
        <v>92.8896098982315</v>
      </c>
      <c r="I58" s="135"/>
      <c r="J58" s="136">
        <v>7</v>
      </c>
      <c r="K58" s="135">
        <v>65.094</v>
      </c>
      <c r="L58" s="135">
        <v>62.803</v>
      </c>
      <c r="M58" s="135">
        <v>61.423</v>
      </c>
      <c r="N58" s="75">
        <v>97.80265273951882</v>
      </c>
      <c r="O58" s="73" t="s">
        <v>237</v>
      </c>
      <c r="P58" s="75"/>
      <c r="Q58" s="75"/>
      <c r="R58" s="88">
        <v>0</v>
      </c>
      <c r="S58" s="75">
        <v>0</v>
      </c>
      <c r="T58" s="75">
        <v>0</v>
      </c>
      <c r="U58" s="75">
        <v>0</v>
      </c>
      <c r="V58" s="75" t="s">
        <v>326</v>
      </c>
      <c r="W58" s="75"/>
      <c r="X58" s="88">
        <v>8</v>
      </c>
      <c r="Y58" s="75">
        <v>297.76300000000003</v>
      </c>
      <c r="Z58" s="75">
        <v>304.61</v>
      </c>
      <c r="AA58" s="75">
        <v>319.94100000000003</v>
      </c>
      <c r="AB58" s="75">
        <v>105.03299300745215</v>
      </c>
    </row>
    <row r="59" spans="1:28" s="73" customFormat="1" ht="11.25" customHeight="1">
      <c r="A59" s="73" t="s">
        <v>183</v>
      </c>
      <c r="B59" s="75"/>
      <c r="C59" s="75"/>
      <c r="D59" s="88">
        <v>8</v>
      </c>
      <c r="E59" s="75">
        <v>34.005</v>
      </c>
      <c r="F59" s="135">
        <v>33.705</v>
      </c>
      <c r="G59" s="135">
        <v>30.54</v>
      </c>
      <c r="H59" s="135">
        <v>90.6097018246551</v>
      </c>
      <c r="I59" s="135"/>
      <c r="J59" s="136">
        <v>8</v>
      </c>
      <c r="K59" s="135">
        <v>961.938</v>
      </c>
      <c r="L59" s="135">
        <v>1076.7330000000002</v>
      </c>
      <c r="M59" s="135">
        <v>832.196</v>
      </c>
      <c r="N59" s="75">
        <v>77.2889843628829</v>
      </c>
      <c r="O59" s="73" t="s">
        <v>238</v>
      </c>
      <c r="P59" s="75"/>
      <c r="Q59" s="75"/>
      <c r="R59" s="88">
        <v>0</v>
      </c>
      <c r="S59" s="75">
        <v>0</v>
      </c>
      <c r="T59" s="75">
        <v>0</v>
      </c>
      <c r="U59" s="75">
        <v>0</v>
      </c>
      <c r="V59" s="75" t="s">
        <v>326</v>
      </c>
      <c r="W59" s="75"/>
      <c r="X59" s="88">
        <v>8</v>
      </c>
      <c r="Y59" s="75">
        <v>6196.613691</v>
      </c>
      <c r="Z59" s="75">
        <v>5410.111191</v>
      </c>
      <c r="AA59" s="75"/>
      <c r="AB59" s="75"/>
    </row>
    <row r="60" spans="1:28" s="73" customFormat="1" ht="11.25" customHeight="1">
      <c r="A60" s="73" t="s">
        <v>184</v>
      </c>
      <c r="B60" s="75"/>
      <c r="C60" s="75"/>
      <c r="D60" s="88">
        <v>4</v>
      </c>
      <c r="E60" s="75">
        <v>21.617</v>
      </c>
      <c r="F60" s="135">
        <v>23.202</v>
      </c>
      <c r="G60" s="135">
        <v>22.06887</v>
      </c>
      <c r="H60" s="135">
        <v>95.11623997931213</v>
      </c>
      <c r="I60" s="135"/>
      <c r="J60" s="136">
        <v>7</v>
      </c>
      <c r="K60" s="135">
        <v>1234.8500000000001</v>
      </c>
      <c r="L60" s="135">
        <v>1318.061</v>
      </c>
      <c r="M60" s="135">
        <v>1017.61</v>
      </c>
      <c r="N60" s="75">
        <v>77.20507624457441</v>
      </c>
      <c r="O60" s="73" t="s">
        <v>239</v>
      </c>
      <c r="P60" s="75"/>
      <c r="Q60" s="75"/>
      <c r="R60" s="88">
        <v>0</v>
      </c>
      <c r="S60" s="75">
        <v>0</v>
      </c>
      <c r="T60" s="75">
        <v>0</v>
      </c>
      <c r="U60" s="75">
        <v>0</v>
      </c>
      <c r="V60" s="75" t="s">
        <v>326</v>
      </c>
      <c r="W60" s="75"/>
      <c r="X60" s="88">
        <v>8</v>
      </c>
      <c r="Y60" s="75">
        <v>46492.804</v>
      </c>
      <c r="Z60" s="75">
        <v>40047.578</v>
      </c>
      <c r="AA60" s="75"/>
      <c r="AB60" s="75"/>
    </row>
    <row r="61" spans="1:28" s="73" customFormat="1" ht="11.25" customHeight="1">
      <c r="A61" s="73" t="s">
        <v>185</v>
      </c>
      <c r="B61" s="75"/>
      <c r="C61" s="75"/>
      <c r="D61" s="88">
        <v>4</v>
      </c>
      <c r="E61" s="75">
        <v>18.517</v>
      </c>
      <c r="F61" s="135">
        <v>19.069</v>
      </c>
      <c r="G61" s="135">
        <v>17.716</v>
      </c>
      <c r="H61" s="135">
        <v>92.90471445802088</v>
      </c>
      <c r="I61" s="135"/>
      <c r="J61" s="136">
        <v>7</v>
      </c>
      <c r="K61" s="135">
        <v>610.9780000000001</v>
      </c>
      <c r="L61" s="135">
        <v>648.322</v>
      </c>
      <c r="M61" s="135">
        <v>514.342</v>
      </c>
      <c r="N61" s="75">
        <v>79.33434311962264</v>
      </c>
      <c r="O61" s="73" t="s">
        <v>240</v>
      </c>
      <c r="P61" s="75"/>
      <c r="Q61" s="75"/>
      <c r="R61" s="88">
        <v>0</v>
      </c>
      <c r="S61" s="75">
        <v>0</v>
      </c>
      <c r="T61" s="75">
        <v>0</v>
      </c>
      <c r="U61" s="75">
        <v>0</v>
      </c>
      <c r="V61" s="75" t="s">
        <v>326</v>
      </c>
      <c r="W61" s="75"/>
      <c r="X61" s="88">
        <v>8</v>
      </c>
      <c r="Y61" s="75">
        <v>1</v>
      </c>
      <c r="Z61" s="75">
        <v>0.8</v>
      </c>
      <c r="AA61" s="75">
        <v>0.562</v>
      </c>
      <c r="AB61" s="75">
        <v>70.25</v>
      </c>
    </row>
    <row r="62" spans="1:28" s="73" customFormat="1" ht="11.25" customHeight="1">
      <c r="A62" s="73" t="s">
        <v>186</v>
      </c>
      <c r="B62" s="75"/>
      <c r="C62" s="75"/>
      <c r="D62" s="88">
        <v>5</v>
      </c>
      <c r="E62" s="75">
        <v>9.681</v>
      </c>
      <c r="F62" s="135">
        <v>9.78</v>
      </c>
      <c r="G62" s="135">
        <v>9.347940000000001</v>
      </c>
      <c r="H62" s="135">
        <v>95.58220858895707</v>
      </c>
      <c r="I62" s="135"/>
      <c r="J62" s="136">
        <v>5</v>
      </c>
      <c r="K62" s="135">
        <v>870.627</v>
      </c>
      <c r="L62" s="135">
        <v>793.638</v>
      </c>
      <c r="M62" s="135">
        <v>816.513</v>
      </c>
      <c r="N62" s="75">
        <v>102.88229646261898</v>
      </c>
      <c r="P62" s="75"/>
      <c r="Q62" s="75"/>
      <c r="R62" s="88"/>
      <c r="S62" s="75"/>
      <c r="T62" s="75"/>
      <c r="U62" s="75"/>
      <c r="V62" s="75"/>
      <c r="W62" s="75"/>
      <c r="X62" s="88"/>
      <c r="Y62" s="75"/>
      <c r="Z62" s="75"/>
      <c r="AA62" s="75"/>
      <c r="AB62" s="75"/>
    </row>
    <row r="63" spans="1:28" s="73" customFormat="1" ht="11.25" customHeight="1">
      <c r="A63" s="73" t="s">
        <v>187</v>
      </c>
      <c r="B63" s="75"/>
      <c r="C63" s="75"/>
      <c r="D63" s="88">
        <v>4</v>
      </c>
      <c r="E63" s="75">
        <v>41.533</v>
      </c>
      <c r="F63" s="135">
        <v>42.345</v>
      </c>
      <c r="G63" s="135">
        <v>32.09376</v>
      </c>
      <c r="H63" s="135">
        <v>75.79114417286576</v>
      </c>
      <c r="I63" s="135"/>
      <c r="J63" s="136">
        <v>8</v>
      </c>
      <c r="K63" s="135">
        <v>3084.921</v>
      </c>
      <c r="L63" s="135">
        <v>3596.5820000000003</v>
      </c>
      <c r="M63" s="135">
        <v>2187.322</v>
      </c>
      <c r="N63" s="75">
        <v>60.816686509580485</v>
      </c>
      <c r="O63" s="73" t="s">
        <v>241</v>
      </c>
      <c r="P63" s="75"/>
      <c r="Q63" s="75"/>
      <c r="R63" s="88"/>
      <c r="S63" s="75"/>
      <c r="T63" s="75"/>
      <c r="U63" s="75"/>
      <c r="V63" s="75"/>
      <c r="W63" s="75"/>
      <c r="X63" s="88"/>
      <c r="Y63" s="75"/>
      <c r="Z63" s="75"/>
      <c r="AA63" s="75"/>
      <c r="AB63" s="75"/>
    </row>
    <row r="64" spans="1:28" s="73" customFormat="1" ht="11.25" customHeight="1">
      <c r="A64" s="73" t="s">
        <v>188</v>
      </c>
      <c r="B64" s="75"/>
      <c r="C64" s="75"/>
      <c r="D64" s="88">
        <v>8</v>
      </c>
      <c r="E64" s="75">
        <v>4.254</v>
      </c>
      <c r="F64" s="135">
        <v>4.067</v>
      </c>
      <c r="G64" s="135">
        <v>2.354</v>
      </c>
      <c r="H64" s="135">
        <v>57.88050159822965</v>
      </c>
      <c r="I64" s="135"/>
      <c r="J64" s="136">
        <v>12</v>
      </c>
      <c r="K64" s="135">
        <v>357.3469999999999</v>
      </c>
      <c r="L64" s="135">
        <v>385.338</v>
      </c>
      <c r="M64" s="135">
        <v>0</v>
      </c>
      <c r="N64" s="75" t="s">
        <v>326</v>
      </c>
      <c r="O64" s="73" t="s">
        <v>242</v>
      </c>
      <c r="P64" s="75"/>
      <c r="Q64" s="75"/>
      <c r="R64" s="88">
        <v>0</v>
      </c>
      <c r="S64" s="75">
        <v>0</v>
      </c>
      <c r="T64" s="75">
        <v>0</v>
      </c>
      <c r="U64" s="75">
        <v>0</v>
      </c>
      <c r="V64" s="75" t="s">
        <v>326</v>
      </c>
      <c r="W64" s="75"/>
      <c r="X64" s="88">
        <v>8</v>
      </c>
      <c r="Y64" s="75">
        <v>628.607</v>
      </c>
      <c r="Z64" s="75">
        <v>666.039</v>
      </c>
      <c r="AA64" s="75">
        <v>449.423</v>
      </c>
      <c r="AB64" s="75">
        <v>67.47697957627106</v>
      </c>
    </row>
    <row r="65" spans="1:28" s="73" customFormat="1" ht="11.25" customHeight="1">
      <c r="A65" s="73" t="s">
        <v>189</v>
      </c>
      <c r="B65" s="75"/>
      <c r="C65" s="75"/>
      <c r="D65" s="88">
        <v>7</v>
      </c>
      <c r="E65" s="75">
        <v>55.468</v>
      </c>
      <c r="F65" s="135">
        <v>56.18107</v>
      </c>
      <c r="G65" s="135">
        <v>43.795700000000004</v>
      </c>
      <c r="H65" s="135">
        <v>77.95454945945318</v>
      </c>
      <c r="I65" s="135"/>
      <c r="J65" s="136">
        <v>12</v>
      </c>
      <c r="K65" s="135">
        <v>4312.895</v>
      </c>
      <c r="L65" s="135">
        <v>4775.558</v>
      </c>
      <c r="M65" s="135">
        <v>0</v>
      </c>
      <c r="N65" s="75" t="s">
        <v>326</v>
      </c>
      <c r="O65" s="73" t="s">
        <v>243</v>
      </c>
      <c r="P65" s="75"/>
      <c r="Q65" s="75"/>
      <c r="R65" s="88">
        <v>0</v>
      </c>
      <c r="S65" s="75">
        <v>0</v>
      </c>
      <c r="T65" s="75">
        <v>0</v>
      </c>
      <c r="U65" s="75">
        <v>0</v>
      </c>
      <c r="V65" s="75" t="s">
        <v>326</v>
      </c>
      <c r="W65" s="75"/>
      <c r="X65" s="88">
        <v>8</v>
      </c>
      <c r="Y65" s="75">
        <v>7576.125</v>
      </c>
      <c r="Z65" s="75">
        <v>7517.649</v>
      </c>
      <c r="AA65" s="75">
        <v>3984.046</v>
      </c>
      <c r="AB65" s="75">
        <v>52.99590337351477</v>
      </c>
    </row>
    <row r="66" spans="1:28" s="73" customFormat="1" ht="11.25" customHeight="1">
      <c r="A66" s="73" t="s">
        <v>190</v>
      </c>
      <c r="B66" s="75"/>
      <c r="C66" s="75"/>
      <c r="D66" s="88">
        <v>6</v>
      </c>
      <c r="E66" s="75">
        <v>33.345</v>
      </c>
      <c r="F66" s="135">
        <v>34.979</v>
      </c>
      <c r="G66" s="135">
        <v>24.637</v>
      </c>
      <c r="H66" s="135">
        <v>70.43368878469938</v>
      </c>
      <c r="I66" s="135"/>
      <c r="J66" s="136">
        <v>8</v>
      </c>
      <c r="K66" s="135">
        <v>2491.559</v>
      </c>
      <c r="L66" s="135">
        <v>3040.603</v>
      </c>
      <c r="M66" s="135">
        <v>1686.565</v>
      </c>
      <c r="N66" s="75">
        <v>55.468109450658304</v>
      </c>
      <c r="O66" s="73" t="s">
        <v>244</v>
      </c>
      <c r="P66" s="75"/>
      <c r="Q66" s="75"/>
      <c r="R66" s="88">
        <v>0</v>
      </c>
      <c r="S66" s="75">
        <v>0</v>
      </c>
      <c r="T66" s="75">
        <v>0</v>
      </c>
      <c r="U66" s="75">
        <v>0</v>
      </c>
      <c r="V66" s="75" t="s">
        <v>326</v>
      </c>
      <c r="W66" s="75"/>
      <c r="X66" s="88">
        <v>8</v>
      </c>
      <c r="Y66" s="75">
        <v>1370.182</v>
      </c>
      <c r="Z66" s="75">
        <v>1489.3509999999999</v>
      </c>
      <c r="AA66" s="75">
        <v>778.573</v>
      </c>
      <c r="AB66" s="75">
        <v>52.2759913546236</v>
      </c>
    </row>
    <row r="67" spans="1:28" s="73" customFormat="1" ht="11.25" customHeight="1">
      <c r="A67" s="73" t="s">
        <v>191</v>
      </c>
      <c r="B67" s="75"/>
      <c r="C67" s="75"/>
      <c r="D67" s="88">
        <v>5</v>
      </c>
      <c r="E67" s="75">
        <v>21.587</v>
      </c>
      <c r="F67" s="135">
        <v>23.82</v>
      </c>
      <c r="G67" s="135">
        <v>22.569</v>
      </c>
      <c r="H67" s="135">
        <v>94.74811083123426</v>
      </c>
      <c r="I67" s="135"/>
      <c r="J67" s="136">
        <v>6</v>
      </c>
      <c r="K67" s="135">
        <v>1469.969</v>
      </c>
      <c r="L67" s="135">
        <v>1571.222</v>
      </c>
      <c r="M67" s="135">
        <v>1392.7769999999998</v>
      </c>
      <c r="N67" s="75">
        <v>88.64291615061397</v>
      </c>
      <c r="O67" s="77"/>
      <c r="P67" s="75"/>
      <c r="Q67" s="75"/>
      <c r="R67" s="87"/>
      <c r="S67" s="75"/>
      <c r="T67" s="75"/>
      <c r="U67" s="75"/>
      <c r="V67" s="75" t="s">
        <v>326</v>
      </c>
      <c r="W67" s="75"/>
      <c r="X67" s="87"/>
      <c r="Y67" s="75"/>
      <c r="Z67" s="75"/>
      <c r="AA67" s="75"/>
      <c r="AB67" s="75"/>
    </row>
    <row r="68" spans="1:16" s="73" customFormat="1" ht="11.25" customHeight="1">
      <c r="A68" s="73" t="s">
        <v>192</v>
      </c>
      <c r="B68" s="75"/>
      <c r="C68" s="75"/>
      <c r="D68" s="88">
        <v>7</v>
      </c>
      <c r="E68" s="75">
        <v>2.277</v>
      </c>
      <c r="F68" s="135">
        <v>2.247</v>
      </c>
      <c r="G68" s="135">
        <v>2.96</v>
      </c>
      <c r="H68" s="135">
        <v>131.7311971517579</v>
      </c>
      <c r="I68" s="135"/>
      <c r="J68" s="136">
        <v>8</v>
      </c>
      <c r="K68" s="135">
        <v>77.083</v>
      </c>
      <c r="L68" s="135">
        <v>101.57</v>
      </c>
      <c r="M68" s="135">
        <v>95.75900000000001</v>
      </c>
      <c r="N68" s="75">
        <v>94.27882248695484</v>
      </c>
      <c r="P68" s="78"/>
    </row>
    <row r="69" spans="1:28" s="73" customFormat="1" ht="11.25" customHeight="1">
      <c r="A69" s="73" t="s">
        <v>193</v>
      </c>
      <c r="B69" s="75"/>
      <c r="C69" s="75"/>
      <c r="D69" s="88">
        <v>8</v>
      </c>
      <c r="E69" s="75">
        <v>7.348</v>
      </c>
      <c r="F69" s="135">
        <v>7.237</v>
      </c>
      <c r="G69" s="135">
        <v>7.289</v>
      </c>
      <c r="H69" s="135">
        <v>100.71852977753213</v>
      </c>
      <c r="I69" s="135"/>
      <c r="J69" s="136">
        <v>8</v>
      </c>
      <c r="K69" s="135">
        <v>272.545</v>
      </c>
      <c r="L69" s="135">
        <v>360.785</v>
      </c>
      <c r="M69" s="135">
        <v>325.19899999999996</v>
      </c>
      <c r="N69" s="75">
        <v>90.13650789251214</v>
      </c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s="73" customFormat="1" ht="11.25" customHeight="1">
      <c r="A70" s="73" t="s">
        <v>194</v>
      </c>
      <c r="B70" s="75"/>
      <c r="C70" s="75"/>
      <c r="D70" s="88">
        <v>8</v>
      </c>
      <c r="E70" s="75">
        <v>15.425</v>
      </c>
      <c r="F70" s="135">
        <v>14.947</v>
      </c>
      <c r="G70" s="135">
        <v>13.944</v>
      </c>
      <c r="H70" s="135">
        <v>93.28962333578646</v>
      </c>
      <c r="I70" s="135"/>
      <c r="J70" s="136">
        <v>6</v>
      </c>
      <c r="K70" s="135">
        <v>205.119</v>
      </c>
      <c r="L70" s="135">
        <v>208.79700000000003</v>
      </c>
      <c r="M70" s="135">
        <v>0</v>
      </c>
      <c r="N70" s="75" t="s">
        <v>326</v>
      </c>
      <c r="O70" s="59" t="s">
        <v>130</v>
      </c>
      <c r="P70" s="60"/>
      <c r="Q70" s="60"/>
      <c r="R70" s="60"/>
      <c r="S70" s="60"/>
      <c r="T70" s="60"/>
      <c r="U70" s="60"/>
      <c r="V70" s="60"/>
      <c r="W70" s="60"/>
      <c r="X70" s="60" t="s">
        <v>131</v>
      </c>
      <c r="Y70" s="60"/>
      <c r="Z70" s="60"/>
      <c r="AA70" s="60" t="s">
        <v>137</v>
      </c>
      <c r="AB70" s="60"/>
    </row>
    <row r="71" spans="1:28" s="73" customFormat="1" ht="11.25" customHeight="1" thickBot="1">
      <c r="A71" s="73" t="s">
        <v>195</v>
      </c>
      <c r="B71" s="75"/>
      <c r="C71" s="75"/>
      <c r="D71" s="88">
        <v>5</v>
      </c>
      <c r="E71" s="75">
        <v>8.73</v>
      </c>
      <c r="F71" s="135">
        <v>8.70792</v>
      </c>
      <c r="G71" s="135">
        <v>0</v>
      </c>
      <c r="H71" s="135" t="s">
        <v>326</v>
      </c>
      <c r="I71" s="135"/>
      <c r="J71" s="136">
        <v>5</v>
      </c>
      <c r="K71" s="135">
        <v>215.846</v>
      </c>
      <c r="L71" s="135">
        <v>206.91100000000003</v>
      </c>
      <c r="M71" s="135">
        <v>0</v>
      </c>
      <c r="N71" s="75" t="s">
        <v>326</v>
      </c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</row>
    <row r="72" spans="1:28" s="73" customFormat="1" ht="11.25" customHeight="1" thickBot="1">
      <c r="A72" s="73" t="s">
        <v>196</v>
      </c>
      <c r="B72" s="75"/>
      <c r="C72" s="75"/>
      <c r="D72" s="88">
        <v>8</v>
      </c>
      <c r="E72" s="75">
        <v>27.937</v>
      </c>
      <c r="F72" s="135">
        <v>29.665</v>
      </c>
      <c r="G72" s="135">
        <v>29.359</v>
      </c>
      <c r="H72" s="135">
        <v>98.96848137535817</v>
      </c>
      <c r="I72" s="135"/>
      <c r="J72" s="136">
        <v>8</v>
      </c>
      <c r="K72" s="135">
        <v>269.094</v>
      </c>
      <c r="L72" s="135">
        <v>309.421</v>
      </c>
      <c r="M72" s="135">
        <v>270.587</v>
      </c>
      <c r="N72" s="75">
        <v>87.44946205978262</v>
      </c>
      <c r="O72" s="61"/>
      <c r="P72" s="62"/>
      <c r="Q72" s="60"/>
      <c r="R72" s="160" t="s">
        <v>132</v>
      </c>
      <c r="S72" s="161"/>
      <c r="T72" s="161"/>
      <c r="U72" s="161"/>
      <c r="V72" s="162"/>
      <c r="W72" s="60"/>
      <c r="X72" s="160" t="s">
        <v>133</v>
      </c>
      <c r="Y72" s="161"/>
      <c r="Z72" s="161"/>
      <c r="AA72" s="161"/>
      <c r="AB72" s="162"/>
    </row>
    <row r="73" spans="1:28" s="73" customFormat="1" ht="11.25" customHeight="1">
      <c r="A73" s="73" t="s">
        <v>197</v>
      </c>
      <c r="B73" s="75"/>
      <c r="C73" s="75"/>
      <c r="D73" s="88">
        <v>8</v>
      </c>
      <c r="E73" s="75">
        <v>4.709</v>
      </c>
      <c r="F73" s="135">
        <v>5.249</v>
      </c>
      <c r="G73" s="135">
        <v>4.73</v>
      </c>
      <c r="H73" s="135">
        <v>90.11240236235476</v>
      </c>
      <c r="I73" s="135"/>
      <c r="J73" s="136">
        <v>8</v>
      </c>
      <c r="K73" s="135">
        <v>200.42200000000003</v>
      </c>
      <c r="L73" s="135">
        <v>266.93</v>
      </c>
      <c r="M73" s="135">
        <v>180.844</v>
      </c>
      <c r="N73" s="75">
        <v>67.74959727269321</v>
      </c>
      <c r="O73" s="63" t="s">
        <v>134</v>
      </c>
      <c r="P73" s="64"/>
      <c r="Q73" s="60"/>
      <c r="R73" s="61"/>
      <c r="S73" s="65" t="s">
        <v>135</v>
      </c>
      <c r="T73" s="65" t="s">
        <v>135</v>
      </c>
      <c r="U73" s="65" t="s">
        <v>136</v>
      </c>
      <c r="V73" s="66">
        <v>2023</v>
      </c>
      <c r="W73" s="60"/>
      <c r="X73" s="61"/>
      <c r="Y73" s="65" t="s">
        <v>135</v>
      </c>
      <c r="Z73" s="65" t="s">
        <v>135</v>
      </c>
      <c r="AA73" s="65" t="s">
        <v>136</v>
      </c>
      <c r="AB73" s="66">
        <v>2023</v>
      </c>
    </row>
    <row r="74" spans="1:28" s="73" customFormat="1" ht="11.25" customHeight="1" thickBot="1">
      <c r="A74" s="73" t="s">
        <v>198</v>
      </c>
      <c r="B74" s="75"/>
      <c r="C74" s="75"/>
      <c r="D74" s="88">
        <v>6</v>
      </c>
      <c r="E74" s="75">
        <v>12.64</v>
      </c>
      <c r="F74" s="135">
        <v>13.243</v>
      </c>
      <c r="G74" s="135">
        <v>11.041</v>
      </c>
      <c r="H74" s="135">
        <v>83.3723476553651</v>
      </c>
      <c r="I74" s="135"/>
      <c r="J74" s="136">
        <v>8</v>
      </c>
      <c r="K74" s="135">
        <v>755.378</v>
      </c>
      <c r="L74" s="135">
        <v>794.344</v>
      </c>
      <c r="M74" s="135">
        <v>649.885</v>
      </c>
      <c r="N74" s="75">
        <v>81.81405033587463</v>
      </c>
      <c r="O74" s="79"/>
      <c r="P74" s="80"/>
      <c r="Q74" s="60"/>
      <c r="R74" s="81" t="s">
        <v>345</v>
      </c>
      <c r="S74" s="82">
        <v>2021</v>
      </c>
      <c r="T74" s="82">
        <v>2022</v>
      </c>
      <c r="U74" s="82">
        <v>2023</v>
      </c>
      <c r="V74" s="72" t="s">
        <v>353</v>
      </c>
      <c r="W74" s="60"/>
      <c r="X74" s="81" t="s">
        <v>345</v>
      </c>
      <c r="Y74" s="82">
        <v>2021</v>
      </c>
      <c r="Z74" s="82">
        <v>2022</v>
      </c>
      <c r="AA74" s="82">
        <v>2023</v>
      </c>
      <c r="AB74" s="72" t="s">
        <v>353</v>
      </c>
    </row>
    <row r="75" spans="1:28" s="73" customFormat="1" ht="11.25" customHeight="1">
      <c r="A75" s="73" t="s">
        <v>199</v>
      </c>
      <c r="B75" s="75"/>
      <c r="C75" s="75"/>
      <c r="D75" s="88">
        <v>8</v>
      </c>
      <c r="E75" s="75">
        <v>7.259</v>
      </c>
      <c r="F75" s="135">
        <v>7.47767</v>
      </c>
      <c r="G75" s="135">
        <v>7.39</v>
      </c>
      <c r="H75" s="135">
        <v>98.82757596951991</v>
      </c>
      <c r="I75" s="135"/>
      <c r="J75" s="136">
        <v>8</v>
      </c>
      <c r="K75" s="135">
        <v>343.923</v>
      </c>
      <c r="L75" s="135">
        <v>359.23699999999997</v>
      </c>
      <c r="M75" s="135">
        <v>347.568</v>
      </c>
      <c r="N75" s="75">
        <v>96.75172657604868</v>
      </c>
      <c r="R75" s="74"/>
      <c r="S75" s="75"/>
      <c r="T75" s="75"/>
      <c r="U75" s="75"/>
      <c r="V75" s="75" t="s">
        <v>326</v>
      </c>
      <c r="W75" s="74"/>
      <c r="X75" s="74"/>
      <c r="Y75" s="75"/>
      <c r="Z75" s="75"/>
      <c r="AA75" s="75"/>
      <c r="AB75" s="75" t="s">
        <v>326</v>
      </c>
    </row>
    <row r="76" spans="1:28" s="73" customFormat="1" ht="11.25" customHeight="1">
      <c r="A76" s="73" t="s">
        <v>200</v>
      </c>
      <c r="B76" s="75"/>
      <c r="C76" s="75"/>
      <c r="D76" s="88">
        <v>8</v>
      </c>
      <c r="E76" s="75">
        <v>24.608</v>
      </c>
      <c r="F76" s="135">
        <v>25.970010000000002</v>
      </c>
      <c r="G76" s="135">
        <v>23.161</v>
      </c>
      <c r="H76" s="135">
        <v>89.18363912836384</v>
      </c>
      <c r="I76" s="135"/>
      <c r="J76" s="136">
        <v>8</v>
      </c>
      <c r="K76" s="135">
        <v>1299.723</v>
      </c>
      <c r="L76" s="135">
        <v>1420.511</v>
      </c>
      <c r="M76" s="135">
        <v>1178.257</v>
      </c>
      <c r="N76" s="75">
        <v>82.94599619432726</v>
      </c>
      <c r="R76" s="74"/>
      <c r="S76" s="75"/>
      <c r="T76" s="75"/>
      <c r="U76" s="75"/>
      <c r="V76" s="75"/>
      <c r="W76" s="74"/>
      <c r="X76" s="74"/>
      <c r="Y76" s="75"/>
      <c r="Z76" s="75"/>
      <c r="AA76" s="75"/>
      <c r="AB76" s="75"/>
    </row>
    <row r="77" spans="1:28" s="73" customFormat="1" ht="11.25" customHeight="1">
      <c r="A77" s="73" t="s">
        <v>201</v>
      </c>
      <c r="B77" s="75"/>
      <c r="C77" s="75"/>
      <c r="D77" s="88">
        <v>5</v>
      </c>
      <c r="E77" s="75">
        <v>7.571</v>
      </c>
      <c r="F77" s="135">
        <v>8.228</v>
      </c>
      <c r="G77" s="135">
        <v>7.472</v>
      </c>
      <c r="H77" s="135">
        <v>90.8118619348566</v>
      </c>
      <c r="I77" s="135"/>
      <c r="J77" s="136">
        <v>5</v>
      </c>
      <c r="K77" s="135">
        <v>148.01599999999996</v>
      </c>
      <c r="L77" s="135">
        <v>150.55599999999998</v>
      </c>
      <c r="M77" s="135">
        <v>139.95000000000002</v>
      </c>
      <c r="N77" s="75">
        <v>92.95544514997744</v>
      </c>
      <c r="O77" s="73" t="s">
        <v>138</v>
      </c>
      <c r="R77" s="88"/>
      <c r="S77" s="75"/>
      <c r="T77" s="75"/>
      <c r="U77" s="75"/>
      <c r="V77" s="75" t="s">
        <v>326</v>
      </c>
      <c r="W77" s="74"/>
      <c r="X77" s="88"/>
      <c r="Y77" s="75"/>
      <c r="Z77" s="75"/>
      <c r="AA77" s="75"/>
      <c r="AB77" s="75" t="s">
        <v>326</v>
      </c>
    </row>
    <row r="78" spans="1:28" s="73" customFormat="1" ht="11.25" customHeight="1">
      <c r="A78" s="73" t="s">
        <v>202</v>
      </c>
      <c r="B78" s="75"/>
      <c r="C78" s="75"/>
      <c r="D78" s="88">
        <v>6</v>
      </c>
      <c r="E78" s="75">
        <v>16.02</v>
      </c>
      <c r="F78" s="75">
        <v>16.734</v>
      </c>
      <c r="G78" s="75">
        <v>16.901</v>
      </c>
      <c r="H78" s="75">
        <v>100.9979682084379</v>
      </c>
      <c r="I78" s="75"/>
      <c r="J78" s="88">
        <v>6</v>
      </c>
      <c r="K78" s="75">
        <v>120.165</v>
      </c>
      <c r="L78" s="75">
        <v>123.24700000000001</v>
      </c>
      <c r="M78" s="75">
        <v>116.569</v>
      </c>
      <c r="N78" s="75">
        <v>94.58161253417931</v>
      </c>
      <c r="O78" s="73" t="s">
        <v>139</v>
      </c>
      <c r="P78" s="75"/>
      <c r="Q78" s="75"/>
      <c r="R78" s="88">
        <v>8</v>
      </c>
      <c r="S78" s="75">
        <v>2.95</v>
      </c>
      <c r="T78" s="75">
        <v>2.747</v>
      </c>
      <c r="U78" s="75">
        <v>2.632</v>
      </c>
      <c r="V78" s="75">
        <v>95.81361485256643</v>
      </c>
      <c r="W78" s="75"/>
      <c r="X78" s="88">
        <v>3</v>
      </c>
      <c r="Y78" s="75">
        <v>95.378</v>
      </c>
      <c r="Z78" s="75">
        <v>77.45499999999998</v>
      </c>
      <c r="AA78" s="75">
        <v>0</v>
      </c>
      <c r="AB78" s="75" t="s">
        <v>326</v>
      </c>
    </row>
    <row r="79" spans="2:28" s="73" customFormat="1" ht="11.25" customHeight="1">
      <c r="B79" s="75"/>
      <c r="C79" s="75"/>
      <c r="D79" s="88"/>
      <c r="E79" s="75"/>
      <c r="F79" s="75"/>
      <c r="G79" s="75"/>
      <c r="H79" s="75"/>
      <c r="I79" s="75"/>
      <c r="J79" s="88"/>
      <c r="K79" s="75"/>
      <c r="L79" s="75"/>
      <c r="M79" s="75"/>
      <c r="N79" s="75"/>
      <c r="O79" s="73" t="s">
        <v>140</v>
      </c>
      <c r="P79" s="75"/>
      <c r="Q79" s="75"/>
      <c r="R79" s="88">
        <v>8</v>
      </c>
      <c r="S79" s="75">
        <v>11.281</v>
      </c>
      <c r="T79" s="75">
        <v>10.959</v>
      </c>
      <c r="U79" s="75">
        <v>10.922</v>
      </c>
      <c r="V79" s="75">
        <v>99.6623779541929</v>
      </c>
      <c r="W79" s="75"/>
      <c r="X79" s="88">
        <v>7</v>
      </c>
      <c r="Y79" s="75">
        <v>665.2089999999998</v>
      </c>
      <c r="Z79" s="75">
        <v>617.2060000000001</v>
      </c>
      <c r="AA79" s="75">
        <v>0</v>
      </c>
      <c r="AB79" s="75" t="s">
        <v>326</v>
      </c>
    </row>
    <row r="80" spans="1:28" s="73" customFormat="1" ht="11.25" customHeight="1">
      <c r="A80" s="77" t="s">
        <v>325</v>
      </c>
      <c r="B80" s="75"/>
      <c r="C80" s="75"/>
      <c r="D80" s="87"/>
      <c r="E80" s="75"/>
      <c r="F80" s="75" t="s">
        <v>326</v>
      </c>
      <c r="G80" s="75"/>
      <c r="H80" s="75"/>
      <c r="I80" s="75"/>
      <c r="J80" s="87"/>
      <c r="K80" s="75"/>
      <c r="L80" s="75"/>
      <c r="M80" s="75"/>
      <c r="N80" s="75"/>
      <c r="P80" s="75"/>
      <c r="Q80" s="75"/>
      <c r="R80" s="88"/>
      <c r="S80" s="75"/>
      <c r="T80" s="75"/>
      <c r="U80" s="75"/>
      <c r="V80" s="75"/>
      <c r="W80" s="75"/>
      <c r="X80" s="88"/>
      <c r="Y80" s="75"/>
      <c r="Z80" s="75"/>
      <c r="AA80" s="75"/>
      <c r="AB80" s="75"/>
    </row>
    <row r="81" spans="1:28" s="73" customFormat="1" ht="11.25" customHeight="1">
      <c r="A81" s="77" t="s">
        <v>327</v>
      </c>
      <c r="D81" s="76"/>
      <c r="E81" s="75"/>
      <c r="F81" s="75"/>
      <c r="G81" s="75"/>
      <c r="H81" s="75"/>
      <c r="I81" s="74"/>
      <c r="J81" s="76"/>
      <c r="K81" s="75"/>
      <c r="L81" s="75"/>
      <c r="M81" s="75"/>
      <c r="N81" s="75"/>
      <c r="O81" s="77"/>
      <c r="R81" s="76"/>
      <c r="S81" s="75"/>
      <c r="T81" s="75"/>
      <c r="U81" s="75"/>
      <c r="V81" s="75"/>
      <c r="W81" s="74"/>
      <c r="X81" s="76"/>
      <c r="Y81" s="75"/>
      <c r="Z81" s="75"/>
      <c r="AA81" s="75"/>
      <c r="AB81" s="75"/>
    </row>
    <row r="82" spans="1:16" s="73" customFormat="1" ht="11.25" customHeight="1">
      <c r="A82" s="77" t="s">
        <v>328</v>
      </c>
      <c r="D82" s="76"/>
      <c r="E82" s="75"/>
      <c r="F82" s="75"/>
      <c r="G82" s="75"/>
      <c r="H82" s="75"/>
      <c r="I82" s="74"/>
      <c r="J82" s="76"/>
      <c r="K82" s="75"/>
      <c r="L82" s="75"/>
      <c r="M82" s="75"/>
      <c r="N82" s="75"/>
      <c r="P82" s="58"/>
    </row>
    <row r="83" spans="1:16" s="73" customFormat="1" ht="11.25" customHeight="1">
      <c r="A83" s="77" t="s">
        <v>329</v>
      </c>
      <c r="D83" s="76"/>
      <c r="E83" s="75"/>
      <c r="F83" s="75"/>
      <c r="G83" s="75"/>
      <c r="H83" s="75"/>
      <c r="I83" s="74"/>
      <c r="J83" s="76"/>
      <c r="K83" s="75"/>
      <c r="L83" s="75"/>
      <c r="M83" s="75"/>
      <c r="N83" s="75"/>
      <c r="P83" s="58"/>
    </row>
    <row r="84" spans="1:16" s="73" customFormat="1" ht="11.25" customHeight="1">
      <c r="A84" s="77" t="s">
        <v>330</v>
      </c>
      <c r="D84" s="76"/>
      <c r="E84" s="75"/>
      <c r="F84" s="75"/>
      <c r="G84" s="75"/>
      <c r="H84" s="75"/>
      <c r="I84" s="74"/>
      <c r="J84" s="76"/>
      <c r="K84" s="75"/>
      <c r="L84" s="75"/>
      <c r="M84" s="75"/>
      <c r="N84" s="75"/>
      <c r="P84" s="58"/>
    </row>
    <row r="85" spans="1:14" s="73" customFormat="1" ht="11.25" customHeight="1">
      <c r="A85" s="77" t="s">
        <v>331</v>
      </c>
      <c r="D85" s="76"/>
      <c r="E85" s="75"/>
      <c r="F85" s="75"/>
      <c r="G85" s="75"/>
      <c r="H85" s="75"/>
      <c r="I85" s="74"/>
      <c r="J85" s="76"/>
      <c r="K85" s="75"/>
      <c r="L85" s="75"/>
      <c r="M85" s="75"/>
      <c r="N85" s="75"/>
    </row>
    <row r="86" spans="1:14" s="73" customFormat="1" ht="11.25" customHeight="1">
      <c r="A86" s="77" t="s">
        <v>332</v>
      </c>
      <c r="D86" s="76"/>
      <c r="E86" s="75"/>
      <c r="F86" s="75"/>
      <c r="G86" s="75"/>
      <c r="H86" s="75"/>
      <c r="I86" s="74"/>
      <c r="J86" s="76"/>
      <c r="K86" s="75"/>
      <c r="L86" s="75"/>
      <c r="M86" s="75"/>
      <c r="N86" s="75"/>
    </row>
    <row r="87" spans="1:14" s="73" customFormat="1" ht="11.25" customHeight="1">
      <c r="A87" s="77" t="s">
        <v>333</v>
      </c>
      <c r="D87" s="76"/>
      <c r="E87" s="75"/>
      <c r="F87" s="75"/>
      <c r="G87" s="75"/>
      <c r="H87" s="75"/>
      <c r="I87" s="74"/>
      <c r="J87" s="76"/>
      <c r="K87" s="75"/>
      <c r="L87" s="75"/>
      <c r="M87" s="75"/>
      <c r="N87" s="75"/>
    </row>
    <row r="88" spans="1:14" s="73" customFormat="1" ht="11.25" customHeight="1">
      <c r="A88" s="77" t="s">
        <v>334</v>
      </c>
      <c r="D88" s="76"/>
      <c r="E88" s="75"/>
      <c r="F88" s="75"/>
      <c r="G88" s="75"/>
      <c r="H88" s="75" t="s">
        <v>326</v>
      </c>
      <c r="I88" s="74"/>
      <c r="J88" s="76"/>
      <c r="K88" s="75"/>
      <c r="L88" s="75"/>
      <c r="M88" s="75"/>
      <c r="N88" s="75" t="s">
        <v>326</v>
      </c>
    </row>
    <row r="89" spans="1:14" s="73" customFormat="1" ht="11.25" customHeight="1">
      <c r="A89" s="77" t="s">
        <v>335</v>
      </c>
      <c r="D89" s="76"/>
      <c r="E89" s="75"/>
      <c r="F89" s="75"/>
      <c r="G89" s="75"/>
      <c r="H89" s="75" t="s">
        <v>326</v>
      </c>
      <c r="I89" s="74"/>
      <c r="J89" s="76"/>
      <c r="K89" s="75"/>
      <c r="L89" s="75"/>
      <c r="M89" s="75"/>
      <c r="N89" s="75" t="s">
        <v>326</v>
      </c>
    </row>
    <row r="90" spans="1:14" s="73" customFormat="1" ht="12" customHeight="1">
      <c r="A90" s="77" t="s">
        <v>336</v>
      </c>
      <c r="D90" s="76"/>
      <c r="E90" s="75"/>
      <c r="F90" s="75"/>
      <c r="G90" s="75"/>
      <c r="H90" s="75" t="s">
        <v>326</v>
      </c>
      <c r="I90" s="74"/>
      <c r="J90" s="76"/>
      <c r="K90" s="75"/>
      <c r="L90" s="75"/>
      <c r="M90" s="75"/>
      <c r="N90" s="75" t="s">
        <v>326</v>
      </c>
    </row>
    <row r="91" spans="1:28" s="60" customFormat="1" ht="12">
      <c r="A91" s="77" t="s">
        <v>337</v>
      </c>
      <c r="B91" s="73"/>
      <c r="C91" s="73"/>
      <c r="D91" s="76"/>
      <c r="E91" s="75"/>
      <c r="F91" s="75"/>
      <c r="G91" s="75"/>
      <c r="H91" s="75"/>
      <c r="I91" s="74"/>
      <c r="J91" s="76"/>
      <c r="K91" s="75"/>
      <c r="L91" s="75"/>
      <c r="M91" s="75"/>
      <c r="N91" s="75" t="s">
        <v>326</v>
      </c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</row>
    <row r="92" spans="1:28" s="86" customFormat="1" ht="11.25" customHeight="1">
      <c r="A92" s="77" t="s">
        <v>338</v>
      </c>
      <c r="B92" s="73"/>
      <c r="C92" s="73"/>
      <c r="D92" s="76"/>
      <c r="E92" s="75"/>
      <c r="F92" s="75"/>
      <c r="G92" s="75"/>
      <c r="H92" s="75" t="s">
        <v>326</v>
      </c>
      <c r="I92" s="74"/>
      <c r="J92" s="76"/>
      <c r="K92" s="75"/>
      <c r="L92" s="75"/>
      <c r="M92" s="75"/>
      <c r="N92" s="75" t="s">
        <v>326</v>
      </c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</row>
    <row r="93" spans="1:28" s="86" customFormat="1" ht="12">
      <c r="A93" s="77" t="s">
        <v>339</v>
      </c>
      <c r="B93" s="73"/>
      <c r="C93" s="73"/>
      <c r="D93" s="76"/>
      <c r="E93" s="75"/>
      <c r="F93" s="75"/>
      <c r="G93" s="75"/>
      <c r="H93" s="75"/>
      <c r="I93" s="74"/>
      <c r="J93" s="76"/>
      <c r="K93" s="75"/>
      <c r="L93" s="75"/>
      <c r="M93" s="75"/>
      <c r="N93" s="75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</row>
    <row r="94" spans="1:28" s="86" customFormat="1" ht="12">
      <c r="A94" s="77" t="s">
        <v>340</v>
      </c>
      <c r="B94" s="73"/>
      <c r="C94" s="73"/>
      <c r="D94" s="76"/>
      <c r="E94" s="75"/>
      <c r="F94" s="75"/>
      <c r="G94" s="75"/>
      <c r="H94" s="75" t="s">
        <v>326</v>
      </c>
      <c r="I94" s="74"/>
      <c r="J94" s="76"/>
      <c r="K94" s="75"/>
      <c r="L94" s="75"/>
      <c r="M94" s="75"/>
      <c r="N94" s="75" t="s">
        <v>326</v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</row>
    <row r="95" spans="1:28" s="86" customFormat="1" ht="12">
      <c r="A95" s="77" t="s">
        <v>341</v>
      </c>
      <c r="B95" s="73"/>
      <c r="C95" s="73"/>
      <c r="D95" s="76"/>
      <c r="E95" s="75"/>
      <c r="F95" s="75"/>
      <c r="G95" s="75"/>
      <c r="H95" s="75" t="s">
        <v>326</v>
      </c>
      <c r="I95" s="74"/>
      <c r="J95" s="76"/>
      <c r="K95" s="75"/>
      <c r="L95" s="75"/>
      <c r="M95" s="75"/>
      <c r="N95" s="75" t="s">
        <v>326</v>
      </c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</row>
    <row r="96" spans="1:28" s="86" customFormat="1" ht="11.25" customHeight="1">
      <c r="A96" s="77" t="s">
        <v>342</v>
      </c>
      <c r="B96" s="73"/>
      <c r="C96" s="73"/>
      <c r="D96" s="76"/>
      <c r="E96" s="75"/>
      <c r="F96" s="75"/>
      <c r="G96" s="75"/>
      <c r="H96" s="75" t="s">
        <v>326</v>
      </c>
      <c r="I96" s="74"/>
      <c r="J96" s="76"/>
      <c r="K96" s="75"/>
      <c r="L96" s="75"/>
      <c r="M96" s="75"/>
      <c r="N96" s="75" t="s">
        <v>326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28" s="86" customFormat="1" ht="11.25" customHeight="1">
      <c r="A97" s="77" t="s">
        <v>343</v>
      </c>
      <c r="B97" s="73"/>
      <c r="C97" s="73"/>
      <c r="D97" s="76"/>
      <c r="E97" s="75"/>
      <c r="F97" s="75"/>
      <c r="G97" s="75"/>
      <c r="H97" s="75"/>
      <c r="I97" s="74"/>
      <c r="J97" s="76"/>
      <c r="K97" s="75"/>
      <c r="L97" s="75"/>
      <c r="M97" s="75"/>
      <c r="N97" s="75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</row>
    <row r="98" spans="1:28" s="86" customFormat="1" ht="11.25" customHeight="1">
      <c r="A98" s="73"/>
      <c r="B98" s="73"/>
      <c r="C98" s="73"/>
      <c r="D98" s="76"/>
      <c r="E98" s="75"/>
      <c r="F98" s="75"/>
      <c r="G98" s="75"/>
      <c r="H98" s="75"/>
      <c r="I98" s="74"/>
      <c r="J98" s="76"/>
      <c r="K98" s="75"/>
      <c r="L98" s="75"/>
      <c r="M98" s="75"/>
      <c r="N98" s="75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 ht="11.25" customHeight="1">
      <c r="A99" s="73"/>
      <c r="B99" s="73"/>
      <c r="C99" s="73"/>
      <c r="D99" s="76"/>
      <c r="E99" s="75"/>
      <c r="F99" s="75"/>
      <c r="G99" s="75"/>
      <c r="H99" s="75">
        <f aca="true" t="shared" si="0" ref="H99:H137">IF(AND(F99&gt;0,G99&gt;0),G99*100/F99,"")</f>
      </c>
      <c r="I99" s="74"/>
      <c r="J99" s="76"/>
      <c r="K99" s="75"/>
      <c r="L99" s="75"/>
      <c r="M99" s="75"/>
      <c r="N99" s="75">
        <f aca="true" t="shared" si="1" ref="N99:N137">IF(AND(L99&gt;0,M99&gt;0),M99*100/L99,"")</f>
      </c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</row>
    <row r="100" spans="1:28" ht="11.25" customHeight="1">
      <c r="A100" s="73"/>
      <c r="B100" s="73"/>
      <c r="C100" s="73"/>
      <c r="D100" s="76"/>
      <c r="E100" s="75"/>
      <c r="F100" s="75"/>
      <c r="G100" s="75"/>
      <c r="H100" s="75">
        <f t="shared" si="0"/>
      </c>
      <c r="I100" s="74"/>
      <c r="J100" s="76"/>
      <c r="K100" s="75"/>
      <c r="L100" s="75"/>
      <c r="M100" s="75"/>
      <c r="N100" s="75">
        <f t="shared" si="1"/>
      </c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 ht="11.25" customHeight="1">
      <c r="A101" s="73"/>
      <c r="B101" s="73"/>
      <c r="C101" s="73"/>
      <c r="D101" s="76"/>
      <c r="E101" s="75"/>
      <c r="F101" s="75"/>
      <c r="G101" s="75"/>
      <c r="H101" s="75">
        <f t="shared" si="0"/>
      </c>
      <c r="I101" s="74"/>
      <c r="J101" s="76"/>
      <c r="K101" s="75"/>
      <c r="L101" s="75"/>
      <c r="M101" s="75"/>
      <c r="N101" s="75">
        <f t="shared" si="1"/>
      </c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 ht="11.25" customHeight="1">
      <c r="A102" s="73"/>
      <c r="B102" s="73"/>
      <c r="C102" s="73"/>
      <c r="D102" s="76"/>
      <c r="E102" s="75"/>
      <c r="F102" s="75"/>
      <c r="G102" s="75"/>
      <c r="H102" s="75">
        <f t="shared" si="0"/>
      </c>
      <c r="I102" s="74"/>
      <c r="J102" s="76"/>
      <c r="K102" s="75"/>
      <c r="L102" s="75"/>
      <c r="M102" s="75"/>
      <c r="N102" s="75">
        <f t="shared" si="1"/>
      </c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 ht="11.25" customHeight="1">
      <c r="A103" s="73"/>
      <c r="B103" s="73"/>
      <c r="C103" s="73"/>
      <c r="D103" s="76"/>
      <c r="E103" s="75"/>
      <c r="F103" s="75"/>
      <c r="G103" s="75"/>
      <c r="H103" s="75">
        <f t="shared" si="0"/>
      </c>
      <c r="I103" s="74"/>
      <c r="J103" s="76"/>
      <c r="K103" s="75"/>
      <c r="L103" s="75"/>
      <c r="M103" s="75"/>
      <c r="N103" s="75">
        <f t="shared" si="1"/>
      </c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 ht="11.25" customHeight="1">
      <c r="A104" s="73"/>
      <c r="B104" s="73"/>
      <c r="C104" s="73"/>
      <c r="D104" s="76"/>
      <c r="E104" s="75"/>
      <c r="F104" s="75"/>
      <c r="G104" s="75"/>
      <c r="H104" s="75">
        <f t="shared" si="0"/>
      </c>
      <c r="I104" s="74"/>
      <c r="J104" s="76"/>
      <c r="K104" s="75"/>
      <c r="L104" s="75"/>
      <c r="M104" s="75"/>
      <c r="N104" s="75">
        <f t="shared" si="1"/>
      </c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 ht="11.25" customHeight="1">
      <c r="A105" s="73"/>
      <c r="B105" s="73"/>
      <c r="C105" s="73"/>
      <c r="D105" s="76"/>
      <c r="E105" s="75"/>
      <c r="F105" s="75"/>
      <c r="G105" s="75"/>
      <c r="H105" s="75">
        <f t="shared" si="0"/>
      </c>
      <c r="I105" s="74"/>
      <c r="J105" s="76"/>
      <c r="K105" s="75"/>
      <c r="L105" s="75"/>
      <c r="M105" s="75"/>
      <c r="N105" s="75">
        <f t="shared" si="1"/>
      </c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 ht="11.25" customHeight="1">
      <c r="A106" s="73"/>
      <c r="B106" s="73"/>
      <c r="C106" s="73"/>
      <c r="D106" s="76"/>
      <c r="E106" s="75"/>
      <c r="F106" s="75"/>
      <c r="G106" s="75"/>
      <c r="H106" s="75">
        <f t="shared" si="0"/>
      </c>
      <c r="I106" s="74"/>
      <c r="J106" s="76"/>
      <c r="K106" s="75"/>
      <c r="L106" s="75"/>
      <c r="M106" s="75"/>
      <c r="N106" s="75">
        <f t="shared" si="1"/>
      </c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 ht="11.25" customHeight="1">
      <c r="A107" s="73"/>
      <c r="B107" s="73"/>
      <c r="C107" s="73"/>
      <c r="D107" s="76"/>
      <c r="E107" s="75"/>
      <c r="F107" s="75"/>
      <c r="G107" s="75"/>
      <c r="H107" s="75">
        <f t="shared" si="0"/>
      </c>
      <c r="I107" s="74"/>
      <c r="J107" s="76"/>
      <c r="K107" s="75"/>
      <c r="L107" s="75"/>
      <c r="M107" s="75"/>
      <c r="N107" s="75">
        <f t="shared" si="1"/>
      </c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 ht="11.25" customHeight="1">
      <c r="A108" s="73"/>
      <c r="B108" s="73"/>
      <c r="C108" s="73"/>
      <c r="D108" s="76"/>
      <c r="E108" s="75"/>
      <c r="F108" s="75"/>
      <c r="G108" s="75"/>
      <c r="H108" s="75">
        <f t="shared" si="0"/>
      </c>
      <c r="I108" s="74"/>
      <c r="J108" s="76"/>
      <c r="K108" s="75"/>
      <c r="L108" s="75"/>
      <c r="M108" s="75"/>
      <c r="N108" s="75">
        <f t="shared" si="1"/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 ht="11.25" customHeight="1">
      <c r="A109" s="73"/>
      <c r="B109" s="73"/>
      <c r="C109" s="73"/>
      <c r="D109" s="76"/>
      <c r="E109" s="75"/>
      <c r="F109" s="75"/>
      <c r="G109" s="75"/>
      <c r="H109" s="75">
        <f t="shared" si="0"/>
      </c>
      <c r="I109" s="74"/>
      <c r="J109" s="76"/>
      <c r="K109" s="75"/>
      <c r="L109" s="75"/>
      <c r="M109" s="75"/>
      <c r="N109" s="75">
        <f t="shared" si="1"/>
      </c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 ht="11.25" customHeight="1">
      <c r="A110" s="73"/>
      <c r="B110" s="73"/>
      <c r="C110" s="73"/>
      <c r="D110" s="76"/>
      <c r="E110" s="75"/>
      <c r="F110" s="75"/>
      <c r="G110" s="75"/>
      <c r="H110" s="75">
        <f t="shared" si="0"/>
      </c>
      <c r="I110" s="74"/>
      <c r="J110" s="76"/>
      <c r="K110" s="75"/>
      <c r="L110" s="75"/>
      <c r="M110" s="75"/>
      <c r="N110" s="75">
        <f t="shared" si="1"/>
      </c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 ht="11.25" customHeight="1">
      <c r="A111" s="73"/>
      <c r="B111" s="73"/>
      <c r="C111" s="73"/>
      <c r="D111" s="76"/>
      <c r="E111" s="75"/>
      <c r="F111" s="75"/>
      <c r="G111" s="75"/>
      <c r="H111" s="75">
        <f t="shared" si="0"/>
      </c>
      <c r="I111" s="74"/>
      <c r="J111" s="76"/>
      <c r="K111" s="75"/>
      <c r="L111" s="75"/>
      <c r="M111" s="75"/>
      <c r="N111" s="75">
        <f t="shared" si="1"/>
      </c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 ht="11.25" customHeight="1">
      <c r="A112" s="73"/>
      <c r="B112" s="73"/>
      <c r="C112" s="73"/>
      <c r="D112" s="76"/>
      <c r="E112" s="75"/>
      <c r="F112" s="75"/>
      <c r="G112" s="75"/>
      <c r="H112" s="75">
        <f t="shared" si="0"/>
      </c>
      <c r="I112" s="74"/>
      <c r="J112" s="76"/>
      <c r="K112" s="75"/>
      <c r="L112" s="75"/>
      <c r="M112" s="75"/>
      <c r="N112" s="75">
        <f t="shared" si="1"/>
      </c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 ht="11.25" customHeight="1">
      <c r="A113" s="73"/>
      <c r="B113" s="73"/>
      <c r="C113" s="73"/>
      <c r="D113" s="76"/>
      <c r="E113" s="75"/>
      <c r="F113" s="75"/>
      <c r="G113" s="75"/>
      <c r="H113" s="75">
        <f t="shared" si="0"/>
      </c>
      <c r="I113" s="74"/>
      <c r="J113" s="76"/>
      <c r="K113" s="75"/>
      <c r="L113" s="75"/>
      <c r="M113" s="75"/>
      <c r="N113" s="75">
        <f t="shared" si="1"/>
      </c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 ht="11.25" customHeight="1">
      <c r="A114" s="73"/>
      <c r="B114" s="73"/>
      <c r="C114" s="73"/>
      <c r="D114" s="76"/>
      <c r="E114" s="75"/>
      <c r="F114" s="75"/>
      <c r="G114" s="75"/>
      <c r="H114" s="75">
        <f t="shared" si="0"/>
      </c>
      <c r="I114" s="74"/>
      <c r="J114" s="76"/>
      <c r="K114" s="75"/>
      <c r="L114" s="75"/>
      <c r="M114" s="75"/>
      <c r="N114" s="75">
        <f t="shared" si="1"/>
      </c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1.25" customHeight="1">
      <c r="A115" s="73"/>
      <c r="B115" s="73"/>
      <c r="C115" s="73"/>
      <c r="D115" s="76"/>
      <c r="E115" s="75"/>
      <c r="F115" s="75"/>
      <c r="G115" s="75"/>
      <c r="H115" s="75">
        <f t="shared" si="0"/>
      </c>
      <c r="I115" s="74"/>
      <c r="J115" s="76"/>
      <c r="K115" s="75"/>
      <c r="L115" s="75"/>
      <c r="M115" s="75"/>
      <c r="N115" s="75">
        <f t="shared" si="1"/>
      </c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 ht="11.25" customHeight="1">
      <c r="A116" s="73"/>
      <c r="B116" s="73"/>
      <c r="C116" s="73"/>
      <c r="D116" s="76"/>
      <c r="E116" s="75"/>
      <c r="F116" s="75"/>
      <c r="G116" s="75"/>
      <c r="H116" s="75">
        <f t="shared" si="0"/>
      </c>
      <c r="I116" s="74"/>
      <c r="J116" s="76"/>
      <c r="K116" s="75"/>
      <c r="L116" s="75"/>
      <c r="M116" s="75"/>
      <c r="N116" s="75">
        <f t="shared" si="1"/>
      </c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ht="11.25" customHeight="1">
      <c r="A117" s="73"/>
      <c r="B117" s="73"/>
      <c r="C117" s="73"/>
      <c r="D117" s="76"/>
      <c r="E117" s="75"/>
      <c r="F117" s="75"/>
      <c r="G117" s="75"/>
      <c r="H117" s="75">
        <f t="shared" si="0"/>
      </c>
      <c r="I117" s="74"/>
      <c r="J117" s="76"/>
      <c r="K117" s="75"/>
      <c r="L117" s="75"/>
      <c r="M117" s="75"/>
      <c r="N117" s="75">
        <f t="shared" si="1"/>
      </c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ht="11.25" customHeight="1">
      <c r="A118" s="73"/>
      <c r="B118" s="73"/>
      <c r="C118" s="73"/>
      <c r="D118" s="76"/>
      <c r="E118" s="75"/>
      <c r="F118" s="75"/>
      <c r="G118" s="75"/>
      <c r="H118" s="75">
        <f t="shared" si="0"/>
      </c>
      <c r="I118" s="74"/>
      <c r="J118" s="76"/>
      <c r="K118" s="75"/>
      <c r="L118" s="75"/>
      <c r="M118" s="75"/>
      <c r="N118" s="75">
        <f t="shared" si="1"/>
      </c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1:28" ht="11.25" customHeight="1">
      <c r="A119" s="73"/>
      <c r="B119" s="73"/>
      <c r="C119" s="73"/>
      <c r="D119" s="76"/>
      <c r="E119" s="75"/>
      <c r="F119" s="75"/>
      <c r="G119" s="75"/>
      <c r="H119" s="75">
        <f t="shared" si="0"/>
      </c>
      <c r="I119" s="74"/>
      <c r="J119" s="76"/>
      <c r="K119" s="75"/>
      <c r="L119" s="75"/>
      <c r="M119" s="75"/>
      <c r="N119" s="75">
        <f t="shared" si="1"/>
      </c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1:28" ht="11.25" customHeight="1">
      <c r="A120" s="73"/>
      <c r="B120" s="73"/>
      <c r="C120" s="73"/>
      <c r="D120" s="76"/>
      <c r="E120" s="75"/>
      <c r="F120" s="75"/>
      <c r="G120" s="75"/>
      <c r="H120" s="75">
        <f t="shared" si="0"/>
      </c>
      <c r="I120" s="74"/>
      <c r="J120" s="76"/>
      <c r="K120" s="75"/>
      <c r="L120" s="75"/>
      <c r="M120" s="75"/>
      <c r="N120" s="75">
        <f t="shared" si="1"/>
      </c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1:28" ht="11.25" customHeight="1">
      <c r="A121" s="73"/>
      <c r="B121" s="73"/>
      <c r="C121" s="73"/>
      <c r="D121" s="76"/>
      <c r="E121" s="75"/>
      <c r="F121" s="75"/>
      <c r="G121" s="75"/>
      <c r="H121" s="75">
        <f t="shared" si="0"/>
      </c>
      <c r="I121" s="74"/>
      <c r="J121" s="76"/>
      <c r="K121" s="75"/>
      <c r="L121" s="75"/>
      <c r="M121" s="75"/>
      <c r="N121" s="75">
        <f t="shared" si="1"/>
      </c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1:28" ht="11.25" customHeight="1">
      <c r="A122" s="73"/>
      <c r="B122" s="73"/>
      <c r="C122" s="73"/>
      <c r="D122" s="76"/>
      <c r="E122" s="75"/>
      <c r="F122" s="75"/>
      <c r="G122" s="75"/>
      <c r="H122" s="75">
        <f t="shared" si="0"/>
      </c>
      <c r="I122" s="74"/>
      <c r="J122" s="76"/>
      <c r="K122" s="75"/>
      <c r="L122" s="75"/>
      <c r="M122" s="75"/>
      <c r="N122" s="75">
        <f t="shared" si="1"/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1:28" ht="11.25" customHeight="1">
      <c r="A123" s="73"/>
      <c r="B123" s="73"/>
      <c r="C123" s="73"/>
      <c r="D123" s="76"/>
      <c r="E123" s="75"/>
      <c r="F123" s="75"/>
      <c r="G123" s="75"/>
      <c r="H123" s="75">
        <f t="shared" si="0"/>
      </c>
      <c r="I123" s="74"/>
      <c r="J123" s="76"/>
      <c r="K123" s="75"/>
      <c r="L123" s="75"/>
      <c r="M123" s="75"/>
      <c r="N123" s="75">
        <f t="shared" si="1"/>
      </c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1:28" ht="11.25" customHeight="1">
      <c r="A124" s="73"/>
      <c r="B124" s="73"/>
      <c r="C124" s="73"/>
      <c r="D124" s="76"/>
      <c r="E124" s="75"/>
      <c r="F124" s="75"/>
      <c r="G124" s="75"/>
      <c r="H124" s="75">
        <f t="shared" si="0"/>
      </c>
      <c r="I124" s="74"/>
      <c r="J124" s="76"/>
      <c r="K124" s="75"/>
      <c r="L124" s="75"/>
      <c r="M124" s="75"/>
      <c r="N124" s="75">
        <f t="shared" si="1"/>
      </c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1:28" ht="11.25" customHeight="1">
      <c r="A125" s="73"/>
      <c r="B125" s="73"/>
      <c r="C125" s="73"/>
      <c r="D125" s="76"/>
      <c r="E125" s="75"/>
      <c r="F125" s="75"/>
      <c r="G125" s="75"/>
      <c r="H125" s="75">
        <f t="shared" si="0"/>
      </c>
      <c r="I125" s="74"/>
      <c r="J125" s="76"/>
      <c r="K125" s="75"/>
      <c r="L125" s="75"/>
      <c r="M125" s="75"/>
      <c r="N125" s="75">
        <f t="shared" si="1"/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:28" ht="11.25" customHeight="1">
      <c r="A126" s="73"/>
      <c r="B126" s="73"/>
      <c r="C126" s="73"/>
      <c r="D126" s="76"/>
      <c r="E126" s="75"/>
      <c r="F126" s="75"/>
      <c r="G126" s="75"/>
      <c r="H126" s="75">
        <f t="shared" si="0"/>
      </c>
      <c r="I126" s="74"/>
      <c r="J126" s="76"/>
      <c r="K126" s="75"/>
      <c r="L126" s="75"/>
      <c r="M126" s="75"/>
      <c r="N126" s="75">
        <f t="shared" si="1"/>
      </c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:28" ht="11.25" customHeight="1">
      <c r="A127" s="73"/>
      <c r="B127" s="73"/>
      <c r="C127" s="73"/>
      <c r="D127" s="76"/>
      <c r="E127" s="75"/>
      <c r="F127" s="75"/>
      <c r="G127" s="75"/>
      <c r="H127" s="75">
        <f t="shared" si="0"/>
      </c>
      <c r="I127" s="74"/>
      <c r="J127" s="76"/>
      <c r="K127" s="75"/>
      <c r="L127" s="75"/>
      <c r="M127" s="75"/>
      <c r="N127" s="75">
        <f t="shared" si="1"/>
      </c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:28" ht="11.25" customHeight="1">
      <c r="A128" s="73"/>
      <c r="B128" s="73"/>
      <c r="C128" s="73"/>
      <c r="D128" s="76"/>
      <c r="E128" s="75"/>
      <c r="F128" s="75"/>
      <c r="G128" s="75"/>
      <c r="H128" s="75">
        <f t="shared" si="0"/>
      </c>
      <c r="I128" s="74"/>
      <c r="J128" s="76"/>
      <c r="K128" s="75"/>
      <c r="L128" s="75"/>
      <c r="M128" s="75"/>
      <c r="N128" s="75">
        <f t="shared" si="1"/>
      </c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 ht="11.25" customHeight="1">
      <c r="A129" s="73"/>
      <c r="B129" s="73"/>
      <c r="C129" s="73"/>
      <c r="D129" s="76"/>
      <c r="E129" s="75"/>
      <c r="F129" s="75"/>
      <c r="G129" s="75"/>
      <c r="H129" s="75">
        <f t="shared" si="0"/>
      </c>
      <c r="I129" s="74"/>
      <c r="J129" s="76"/>
      <c r="K129" s="75"/>
      <c r="L129" s="75"/>
      <c r="M129" s="75"/>
      <c r="N129" s="75">
        <f t="shared" si="1"/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 ht="11.25" customHeight="1">
      <c r="A130" s="73"/>
      <c r="B130" s="73"/>
      <c r="C130" s="73"/>
      <c r="D130" s="76"/>
      <c r="E130" s="75"/>
      <c r="F130" s="75"/>
      <c r="G130" s="75"/>
      <c r="H130" s="75">
        <f t="shared" si="0"/>
      </c>
      <c r="I130" s="74"/>
      <c r="J130" s="76"/>
      <c r="K130" s="75"/>
      <c r="L130" s="75"/>
      <c r="M130" s="75"/>
      <c r="N130" s="75">
        <f t="shared" si="1"/>
      </c>
      <c r="O130" s="85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</row>
    <row r="131" spans="1:28" ht="12.75">
      <c r="A131" s="73"/>
      <c r="B131" s="73"/>
      <c r="C131" s="73"/>
      <c r="D131" s="76"/>
      <c r="E131" s="75"/>
      <c r="F131" s="75"/>
      <c r="G131" s="75"/>
      <c r="H131" s="75">
        <f t="shared" si="0"/>
      </c>
      <c r="I131" s="74"/>
      <c r="J131" s="76"/>
      <c r="K131" s="75"/>
      <c r="L131" s="75"/>
      <c r="M131" s="75"/>
      <c r="N131" s="75">
        <f t="shared" si="1"/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</row>
    <row r="132" spans="1:28" ht="12.75">
      <c r="A132" s="73"/>
      <c r="B132" s="73"/>
      <c r="C132" s="73"/>
      <c r="D132" s="76"/>
      <c r="E132" s="75"/>
      <c r="F132" s="75"/>
      <c r="G132" s="75"/>
      <c r="H132" s="75">
        <f t="shared" si="0"/>
      </c>
      <c r="I132" s="74"/>
      <c r="J132" s="76"/>
      <c r="K132" s="75"/>
      <c r="L132" s="75"/>
      <c r="M132" s="75"/>
      <c r="N132" s="75">
        <f t="shared" si="1"/>
      </c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</row>
    <row r="133" spans="1:28" ht="12.75">
      <c r="A133" s="73"/>
      <c r="B133" s="73"/>
      <c r="C133" s="73"/>
      <c r="D133" s="76"/>
      <c r="E133" s="75"/>
      <c r="F133" s="75"/>
      <c r="G133" s="75"/>
      <c r="H133" s="75">
        <f t="shared" si="0"/>
      </c>
      <c r="I133" s="74"/>
      <c r="J133" s="76"/>
      <c r="K133" s="75"/>
      <c r="L133" s="75"/>
      <c r="M133" s="75"/>
      <c r="N133" s="75">
        <f t="shared" si="1"/>
      </c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</row>
    <row r="134" spans="1:28" ht="12.75">
      <c r="A134" s="73"/>
      <c r="B134" s="73"/>
      <c r="C134" s="73"/>
      <c r="D134" s="76"/>
      <c r="E134" s="75"/>
      <c r="F134" s="75"/>
      <c r="G134" s="75"/>
      <c r="H134" s="75">
        <f t="shared" si="0"/>
      </c>
      <c r="I134" s="74"/>
      <c r="J134" s="76"/>
      <c r="K134" s="75"/>
      <c r="L134" s="75"/>
      <c r="M134" s="75"/>
      <c r="N134" s="75">
        <f t="shared" si="1"/>
      </c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</row>
    <row r="135" spans="1:28" ht="12.75">
      <c r="A135" s="73"/>
      <c r="B135" s="73"/>
      <c r="C135" s="73"/>
      <c r="D135" s="76"/>
      <c r="E135" s="75"/>
      <c r="F135" s="75"/>
      <c r="G135" s="75"/>
      <c r="H135" s="75">
        <f t="shared" si="0"/>
      </c>
      <c r="I135" s="74"/>
      <c r="J135" s="76"/>
      <c r="K135" s="75"/>
      <c r="L135" s="75"/>
      <c r="M135" s="75"/>
      <c r="N135" s="75">
        <f t="shared" si="1"/>
      </c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</row>
    <row r="136" spans="1:28" ht="12.75">
      <c r="A136" s="73"/>
      <c r="B136" s="73"/>
      <c r="C136" s="73"/>
      <c r="D136" s="76"/>
      <c r="E136" s="75"/>
      <c r="F136" s="75"/>
      <c r="G136" s="75"/>
      <c r="H136" s="75">
        <f t="shared" si="0"/>
      </c>
      <c r="I136" s="74"/>
      <c r="J136" s="76"/>
      <c r="K136" s="75"/>
      <c r="L136" s="75"/>
      <c r="M136" s="75"/>
      <c r="N136" s="75">
        <f t="shared" si="1"/>
      </c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</row>
    <row r="137" spans="1:28" ht="12.75">
      <c r="A137" s="73"/>
      <c r="B137" s="73"/>
      <c r="C137" s="73"/>
      <c r="D137" s="76"/>
      <c r="E137" s="75"/>
      <c r="F137" s="75"/>
      <c r="G137" s="75"/>
      <c r="H137" s="75">
        <f t="shared" si="0"/>
      </c>
      <c r="I137" s="74"/>
      <c r="J137" s="76"/>
      <c r="K137" s="75"/>
      <c r="L137" s="75"/>
      <c r="M137" s="75"/>
      <c r="N137" s="75">
        <f t="shared" si="1"/>
      </c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</row>
    <row r="138" spans="1:14" ht="12">
      <c r="A138" s="73"/>
      <c r="B138" s="83"/>
      <c r="C138" s="73"/>
      <c r="D138" s="74"/>
      <c r="E138" s="75"/>
      <c r="F138" s="75"/>
      <c r="G138" s="75"/>
      <c r="H138" s="75"/>
      <c r="I138" s="74"/>
      <c r="J138" s="74"/>
      <c r="K138" s="84"/>
      <c r="L138" s="84"/>
      <c r="M138" s="84"/>
      <c r="N138" s="74"/>
    </row>
    <row r="139" spans="1:14" ht="12">
      <c r="A139" s="73"/>
      <c r="B139" s="73"/>
      <c r="C139" s="73"/>
      <c r="D139" s="74"/>
      <c r="E139" s="75"/>
      <c r="F139" s="75"/>
      <c r="G139" s="75"/>
      <c r="H139" s="75"/>
      <c r="I139" s="74"/>
      <c r="J139" s="74"/>
      <c r="K139" s="74"/>
      <c r="L139" s="74"/>
      <c r="M139" s="74"/>
      <c r="N139" s="74"/>
    </row>
    <row r="140" spans="1:14" ht="12">
      <c r="A140" s="77"/>
      <c r="B140" s="73"/>
      <c r="C140" s="73"/>
      <c r="D140" s="74"/>
      <c r="E140" s="75"/>
      <c r="F140" s="75"/>
      <c r="G140" s="75"/>
      <c r="H140" s="75"/>
      <c r="I140" s="74"/>
      <c r="J140" s="74"/>
      <c r="K140" s="74"/>
      <c r="L140" s="74"/>
      <c r="M140" s="74"/>
      <c r="N140" s="74"/>
    </row>
    <row r="141" spans="1:14" ht="12">
      <c r="A141" s="77"/>
      <c r="B141" s="73"/>
      <c r="C141" s="73"/>
      <c r="D141" s="74"/>
      <c r="E141" s="75"/>
      <c r="F141" s="75"/>
      <c r="G141" s="75"/>
      <c r="H141" s="75"/>
      <c r="I141" s="74"/>
      <c r="J141" s="74"/>
      <c r="K141" s="74"/>
      <c r="L141" s="74"/>
      <c r="M141" s="74"/>
      <c r="N141" s="74"/>
    </row>
    <row r="142" spans="1:14" ht="12">
      <c r="A142" s="77"/>
      <c r="B142" s="73"/>
      <c r="C142" s="73"/>
      <c r="D142" s="74"/>
      <c r="E142" s="75"/>
      <c r="F142" s="75"/>
      <c r="G142" s="75"/>
      <c r="H142" s="75"/>
      <c r="I142" s="74"/>
      <c r="J142" s="74"/>
      <c r="K142" s="74"/>
      <c r="L142" s="74"/>
      <c r="M142" s="74"/>
      <c r="N142" s="74"/>
    </row>
    <row r="143" spans="1:14" ht="12">
      <c r="A143" s="77"/>
      <c r="B143" s="73"/>
      <c r="C143" s="73"/>
      <c r="D143" s="74"/>
      <c r="E143" s="75"/>
      <c r="F143" s="75"/>
      <c r="G143" s="75"/>
      <c r="H143" s="75"/>
      <c r="I143" s="74"/>
      <c r="J143" s="74"/>
      <c r="K143" s="74"/>
      <c r="L143" s="74"/>
      <c r="M143" s="74"/>
      <c r="N143" s="74"/>
    </row>
    <row r="144" ht="12">
      <c r="N144" s="74"/>
    </row>
    <row r="145" ht="12.75">
      <c r="N145" s="60"/>
    </row>
    <row r="146" ht="12.75">
      <c r="N146" s="78"/>
    </row>
    <row r="147" ht="12.75">
      <c r="N147" s="78"/>
    </row>
    <row r="148" ht="12.75">
      <c r="N148" s="78"/>
    </row>
    <row r="149" ht="12.75">
      <c r="N149" s="78"/>
    </row>
    <row r="150" ht="12.75">
      <c r="N150" s="78"/>
    </row>
    <row r="151" ht="12.75">
      <c r="N151" s="78"/>
    </row>
    <row r="152" ht="12.75">
      <c r="N152" s="78"/>
    </row>
    <row r="153" ht="12.75">
      <c r="N153" s="78"/>
    </row>
    <row r="154" ht="12.75">
      <c r="N154" s="78"/>
    </row>
    <row r="155" ht="12.75">
      <c r="N155" s="78"/>
    </row>
    <row r="156" ht="12.75">
      <c r="N156" s="78"/>
    </row>
    <row r="157" ht="12.75">
      <c r="N157" s="78"/>
    </row>
    <row r="158" ht="12.75">
      <c r="N158" s="78"/>
    </row>
    <row r="159" ht="12.75">
      <c r="N159" s="78"/>
    </row>
    <row r="160" ht="12.75">
      <c r="N160" s="78"/>
    </row>
  </sheetData>
  <sheetProtection/>
  <mergeCells count="6">
    <mergeCell ref="R72:V72"/>
    <mergeCell ref="X72:AB72"/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9" r:id="rId1"/>
  <headerFooter alignWithMargins="0">
    <oddFooter>&amp;C&amp;P</oddFooter>
  </headerFooter>
  <colBreaks count="1" manualBreakCount="1">
    <brk id="14" max="9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54">
      <selection activeCell="K87" sqref="K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14062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950</v>
      </c>
      <c r="D9" s="28">
        <v>691</v>
      </c>
      <c r="E9" s="28">
        <v>691</v>
      </c>
      <c r="F9" s="29"/>
      <c r="G9" s="29"/>
      <c r="H9" s="128">
        <v>14.288</v>
      </c>
      <c r="I9" s="128">
        <v>10.395</v>
      </c>
      <c r="J9" s="128">
        <v>10.395</v>
      </c>
      <c r="K9" s="30"/>
    </row>
    <row r="10" spans="1:11" s="31" customFormat="1" ht="11.25" customHeight="1">
      <c r="A10" s="33" t="s">
        <v>8</v>
      </c>
      <c r="B10" s="27"/>
      <c r="C10" s="28">
        <v>295</v>
      </c>
      <c r="D10" s="28">
        <v>230</v>
      </c>
      <c r="E10" s="28">
        <v>230</v>
      </c>
      <c r="F10" s="29"/>
      <c r="G10" s="29"/>
      <c r="H10" s="128">
        <v>4.425</v>
      </c>
      <c r="I10" s="128">
        <v>3.45</v>
      </c>
      <c r="J10" s="128">
        <v>3.45</v>
      </c>
      <c r="K10" s="30"/>
    </row>
    <row r="11" spans="1:11" s="31" customFormat="1" ht="11.25" customHeight="1">
      <c r="A11" s="26" t="s">
        <v>9</v>
      </c>
      <c r="B11" s="27"/>
      <c r="C11" s="28">
        <v>85</v>
      </c>
      <c r="D11" s="28"/>
      <c r="E11" s="28"/>
      <c r="F11" s="29"/>
      <c r="G11" s="29"/>
      <c r="H11" s="128">
        <v>1.271</v>
      </c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>
        <v>120</v>
      </c>
      <c r="D12" s="28">
        <v>30</v>
      </c>
      <c r="E12" s="28">
        <v>30</v>
      </c>
      <c r="F12" s="29"/>
      <c r="G12" s="29"/>
      <c r="H12" s="128">
        <v>1.824</v>
      </c>
      <c r="I12" s="128">
        <v>0.45</v>
      </c>
      <c r="J12" s="128">
        <v>0.45</v>
      </c>
      <c r="K12" s="30"/>
    </row>
    <row r="13" spans="1:11" s="22" customFormat="1" ht="11.25" customHeight="1">
      <c r="A13" s="34" t="s">
        <v>11</v>
      </c>
      <c r="B13" s="35"/>
      <c r="C13" s="36">
        <v>1450</v>
      </c>
      <c r="D13" s="36">
        <v>951</v>
      </c>
      <c r="E13" s="36">
        <v>951</v>
      </c>
      <c r="F13" s="37">
        <v>100</v>
      </c>
      <c r="G13" s="38"/>
      <c r="H13" s="129">
        <v>21.808000000000003</v>
      </c>
      <c r="I13" s="130">
        <v>14.294999999999998</v>
      </c>
      <c r="J13" s="130">
        <v>14.294999999999998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>
        <v>121</v>
      </c>
      <c r="F15" s="37"/>
      <c r="G15" s="38"/>
      <c r="H15" s="129"/>
      <c r="I15" s="130"/>
      <c r="J15" s="130">
        <v>1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353</v>
      </c>
      <c r="D17" s="36">
        <v>204</v>
      </c>
      <c r="E17" s="36">
        <v>224</v>
      </c>
      <c r="F17" s="37">
        <v>109.80392156862744</v>
      </c>
      <c r="G17" s="38"/>
      <c r="H17" s="129">
        <v>5.195</v>
      </c>
      <c r="I17" s="130">
        <v>2.53</v>
      </c>
      <c r="J17" s="130">
        <v>3.389</v>
      </c>
      <c r="K17" s="39">
        <v>133.95256916996047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1294</v>
      </c>
      <c r="D19" s="28">
        <v>1317</v>
      </c>
      <c r="E19" s="28">
        <v>1422</v>
      </c>
      <c r="F19" s="29"/>
      <c r="G19" s="29"/>
      <c r="H19" s="128">
        <v>30.409</v>
      </c>
      <c r="I19" s="128">
        <v>30.3</v>
      </c>
      <c r="J19" s="128">
        <v>31.284</v>
      </c>
      <c r="K19" s="30"/>
    </row>
    <row r="20" spans="1:11" s="31" customFormat="1" ht="11.25" customHeight="1">
      <c r="A20" s="33" t="s">
        <v>15</v>
      </c>
      <c r="B20" s="27"/>
      <c r="C20" s="28">
        <v>40</v>
      </c>
      <c r="D20" s="28">
        <v>40</v>
      </c>
      <c r="E20" s="28">
        <v>40</v>
      </c>
      <c r="F20" s="29"/>
      <c r="G20" s="29"/>
      <c r="H20" s="128">
        <v>1</v>
      </c>
      <c r="I20" s="128">
        <v>1</v>
      </c>
      <c r="J20" s="128">
        <v>0.96</v>
      </c>
      <c r="K20" s="30"/>
    </row>
    <row r="21" spans="1:11" s="31" customFormat="1" ht="11.25" customHeight="1">
      <c r="A21" s="33" t="s">
        <v>16</v>
      </c>
      <c r="B21" s="27"/>
      <c r="C21" s="28">
        <v>25</v>
      </c>
      <c r="D21" s="28">
        <v>25</v>
      </c>
      <c r="E21" s="28">
        <v>25</v>
      </c>
      <c r="F21" s="29"/>
      <c r="G21" s="29"/>
      <c r="H21" s="128">
        <v>0.613</v>
      </c>
      <c r="I21" s="128">
        <v>0.65</v>
      </c>
      <c r="J21" s="128">
        <v>0.575</v>
      </c>
      <c r="K21" s="30"/>
    </row>
    <row r="22" spans="1:11" s="22" customFormat="1" ht="11.25" customHeight="1">
      <c r="A22" s="34" t="s">
        <v>17</v>
      </c>
      <c r="B22" s="35"/>
      <c r="C22" s="36">
        <v>1359</v>
      </c>
      <c r="D22" s="36">
        <v>1382</v>
      </c>
      <c r="E22" s="36">
        <v>1487</v>
      </c>
      <c r="F22" s="37">
        <v>107.59768451519537</v>
      </c>
      <c r="G22" s="38"/>
      <c r="H22" s="129">
        <v>32.022</v>
      </c>
      <c r="I22" s="130">
        <v>31.95</v>
      </c>
      <c r="J22" s="130">
        <v>32.819</v>
      </c>
      <c r="K22" s="39">
        <v>102.71987480438185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6884</v>
      </c>
      <c r="D24" s="36">
        <v>6461</v>
      </c>
      <c r="E24" s="36">
        <v>7237</v>
      </c>
      <c r="F24" s="37">
        <v>112.01052468658102</v>
      </c>
      <c r="G24" s="38"/>
      <c r="H24" s="129">
        <v>122.167</v>
      </c>
      <c r="I24" s="130">
        <v>113.4</v>
      </c>
      <c r="J24" s="130">
        <v>128.107</v>
      </c>
      <c r="K24" s="39">
        <v>112.96913580246914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469</v>
      </c>
      <c r="D26" s="36">
        <v>320</v>
      </c>
      <c r="E26" s="36">
        <v>300</v>
      </c>
      <c r="F26" s="37">
        <v>93.75</v>
      </c>
      <c r="G26" s="38"/>
      <c r="H26" s="129">
        <v>8.912</v>
      </c>
      <c r="I26" s="130">
        <v>4.3</v>
      </c>
      <c r="J26" s="130">
        <v>4</v>
      </c>
      <c r="K26" s="39">
        <v>93.0232558139535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3020</v>
      </c>
      <c r="D28" s="28">
        <v>9863</v>
      </c>
      <c r="E28" s="28">
        <v>8905</v>
      </c>
      <c r="F28" s="29"/>
      <c r="G28" s="29"/>
      <c r="H28" s="128">
        <v>58.524</v>
      </c>
      <c r="I28" s="128">
        <v>231.877</v>
      </c>
      <c r="J28" s="128">
        <v>135</v>
      </c>
      <c r="K28" s="30"/>
    </row>
    <row r="29" spans="1:11" s="31" customFormat="1" ht="11.25" customHeight="1">
      <c r="A29" s="33" t="s">
        <v>21</v>
      </c>
      <c r="B29" s="27"/>
      <c r="C29" s="28">
        <v>801</v>
      </c>
      <c r="D29" s="28"/>
      <c r="E29" s="28">
        <v>902</v>
      </c>
      <c r="F29" s="29"/>
      <c r="G29" s="29"/>
      <c r="H29" s="128">
        <v>11.204</v>
      </c>
      <c r="I29" s="128"/>
      <c r="J29" s="128">
        <v>13.5</v>
      </c>
      <c r="K29" s="30"/>
    </row>
    <row r="30" spans="1:11" s="31" customFormat="1" ht="11.25" customHeight="1">
      <c r="A30" s="33" t="s">
        <v>22</v>
      </c>
      <c r="B30" s="27"/>
      <c r="C30" s="28">
        <v>634</v>
      </c>
      <c r="D30" s="28">
        <v>550</v>
      </c>
      <c r="E30" s="28">
        <v>560</v>
      </c>
      <c r="F30" s="29"/>
      <c r="G30" s="29"/>
      <c r="H30" s="128">
        <v>10.35</v>
      </c>
      <c r="I30" s="128">
        <v>9</v>
      </c>
      <c r="J30" s="128">
        <v>8.686</v>
      </c>
      <c r="K30" s="30"/>
    </row>
    <row r="31" spans="1:11" s="22" customFormat="1" ht="11.25" customHeight="1">
      <c r="A31" s="40" t="s">
        <v>23</v>
      </c>
      <c r="B31" s="35"/>
      <c r="C31" s="36">
        <v>4455</v>
      </c>
      <c r="D31" s="36">
        <v>10413</v>
      </c>
      <c r="E31" s="36">
        <v>10367</v>
      </c>
      <c r="F31" s="37">
        <v>99.55824450206472</v>
      </c>
      <c r="G31" s="38"/>
      <c r="H31" s="129">
        <v>80.078</v>
      </c>
      <c r="I31" s="130">
        <v>240.877</v>
      </c>
      <c r="J31" s="130">
        <v>157.186</v>
      </c>
      <c r="K31" s="39">
        <v>65.25571142118176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417</v>
      </c>
      <c r="D33" s="28">
        <v>2223</v>
      </c>
      <c r="E33" s="28">
        <v>2442</v>
      </c>
      <c r="F33" s="29"/>
      <c r="G33" s="29"/>
      <c r="H33" s="128">
        <v>4.402</v>
      </c>
      <c r="I33" s="128">
        <v>29.82</v>
      </c>
      <c r="J33" s="128">
        <v>27.598</v>
      </c>
      <c r="K33" s="30"/>
    </row>
    <row r="34" spans="1:11" s="31" customFormat="1" ht="11.25" customHeight="1">
      <c r="A34" s="33" t="s">
        <v>25</v>
      </c>
      <c r="B34" s="27"/>
      <c r="C34" s="28">
        <v>253</v>
      </c>
      <c r="D34" s="28">
        <v>270</v>
      </c>
      <c r="E34" s="28">
        <v>240</v>
      </c>
      <c r="F34" s="29"/>
      <c r="G34" s="29"/>
      <c r="H34" s="128">
        <v>3.432</v>
      </c>
      <c r="I34" s="128">
        <v>3.66</v>
      </c>
      <c r="J34" s="128">
        <v>3.945</v>
      </c>
      <c r="K34" s="30"/>
    </row>
    <row r="35" spans="1:11" s="31" customFormat="1" ht="11.25" customHeight="1">
      <c r="A35" s="33" t="s">
        <v>26</v>
      </c>
      <c r="B35" s="27"/>
      <c r="C35" s="28">
        <v>1211</v>
      </c>
      <c r="D35" s="28">
        <v>1211</v>
      </c>
      <c r="E35" s="28"/>
      <c r="F35" s="29"/>
      <c r="G35" s="29"/>
      <c r="H35" s="128">
        <v>18.861</v>
      </c>
      <c r="I35" s="128">
        <v>18.165</v>
      </c>
      <c r="J35" s="128">
        <v>46</v>
      </c>
      <c r="K35" s="30"/>
    </row>
    <row r="36" spans="1:11" s="31" customFormat="1" ht="11.25" customHeight="1">
      <c r="A36" s="33" t="s">
        <v>27</v>
      </c>
      <c r="B36" s="27"/>
      <c r="C36" s="28">
        <v>19</v>
      </c>
      <c r="D36" s="28">
        <v>160</v>
      </c>
      <c r="E36" s="28">
        <v>394</v>
      </c>
      <c r="F36" s="29"/>
      <c r="G36" s="29"/>
      <c r="H36" s="128">
        <v>0.229</v>
      </c>
      <c r="I36" s="128">
        <v>2.6</v>
      </c>
      <c r="J36" s="128">
        <v>5.319</v>
      </c>
      <c r="K36" s="30"/>
    </row>
    <row r="37" spans="1:11" s="22" customFormat="1" ht="11.25" customHeight="1">
      <c r="A37" s="34" t="s">
        <v>28</v>
      </c>
      <c r="B37" s="35"/>
      <c r="C37" s="36">
        <v>1900</v>
      </c>
      <c r="D37" s="36">
        <v>3864</v>
      </c>
      <c r="E37" s="36">
        <v>3076</v>
      </c>
      <c r="F37" s="37">
        <v>79.60662525879917</v>
      </c>
      <c r="G37" s="38"/>
      <c r="H37" s="129">
        <v>26.924</v>
      </c>
      <c r="I37" s="130">
        <v>54.245000000000005</v>
      </c>
      <c r="J37" s="130">
        <v>82.86200000000001</v>
      </c>
      <c r="K37" s="39">
        <v>152.75509263526592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224</v>
      </c>
      <c r="D39" s="36">
        <v>220</v>
      </c>
      <c r="E39" s="36">
        <v>330</v>
      </c>
      <c r="F39" s="37">
        <v>150</v>
      </c>
      <c r="G39" s="38"/>
      <c r="H39" s="129">
        <v>2.129</v>
      </c>
      <c r="I39" s="130">
        <v>2</v>
      </c>
      <c r="J39" s="130">
        <v>1.7</v>
      </c>
      <c r="K39" s="39">
        <v>55.00000000000001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5972</v>
      </c>
      <c r="D41" s="28">
        <v>6356</v>
      </c>
      <c r="E41" s="28">
        <v>7244</v>
      </c>
      <c r="F41" s="29"/>
      <c r="G41" s="29"/>
      <c r="H41" s="128">
        <v>97.796</v>
      </c>
      <c r="I41" s="128">
        <v>76.718</v>
      </c>
      <c r="J41" s="128">
        <v>77.44</v>
      </c>
      <c r="K41" s="30"/>
    </row>
    <row r="42" spans="1:11" s="31" customFormat="1" ht="11.25" customHeight="1">
      <c r="A42" s="33" t="s">
        <v>31</v>
      </c>
      <c r="B42" s="27"/>
      <c r="C42" s="28">
        <v>13439</v>
      </c>
      <c r="D42" s="28">
        <v>13402</v>
      </c>
      <c r="E42" s="28">
        <v>14187</v>
      </c>
      <c r="F42" s="29"/>
      <c r="G42" s="29"/>
      <c r="H42" s="128">
        <v>243.218</v>
      </c>
      <c r="I42" s="128">
        <v>212.875</v>
      </c>
      <c r="J42" s="128">
        <v>158.131</v>
      </c>
      <c r="K42" s="30"/>
    </row>
    <row r="43" spans="1:11" s="31" customFormat="1" ht="11.25" customHeight="1">
      <c r="A43" s="33" t="s">
        <v>32</v>
      </c>
      <c r="B43" s="27"/>
      <c r="C43" s="28">
        <v>10047</v>
      </c>
      <c r="D43" s="28">
        <v>10345</v>
      </c>
      <c r="E43" s="28">
        <v>10568</v>
      </c>
      <c r="F43" s="29"/>
      <c r="G43" s="29"/>
      <c r="H43" s="128">
        <v>236.324</v>
      </c>
      <c r="I43" s="128">
        <v>121.42</v>
      </c>
      <c r="J43" s="128">
        <v>90.424</v>
      </c>
      <c r="K43" s="30"/>
    </row>
    <row r="44" spans="1:11" s="31" customFormat="1" ht="11.25" customHeight="1">
      <c r="A44" s="33" t="s">
        <v>33</v>
      </c>
      <c r="B44" s="27"/>
      <c r="C44" s="28">
        <v>21991</v>
      </c>
      <c r="D44" s="28">
        <v>21192</v>
      </c>
      <c r="E44" s="28">
        <v>22575</v>
      </c>
      <c r="F44" s="29"/>
      <c r="G44" s="29"/>
      <c r="H44" s="128">
        <v>117.716</v>
      </c>
      <c r="I44" s="128">
        <v>122.656</v>
      </c>
      <c r="J44" s="128">
        <v>73.133</v>
      </c>
      <c r="K44" s="30"/>
    </row>
    <row r="45" spans="1:11" s="31" customFormat="1" ht="11.25" customHeight="1">
      <c r="A45" s="33" t="s">
        <v>34</v>
      </c>
      <c r="B45" s="27"/>
      <c r="C45" s="28">
        <v>7946</v>
      </c>
      <c r="D45" s="28">
        <v>8044</v>
      </c>
      <c r="E45" s="28">
        <v>8823</v>
      </c>
      <c r="F45" s="29"/>
      <c r="G45" s="29"/>
      <c r="H45" s="128">
        <v>80.645</v>
      </c>
      <c r="I45" s="128">
        <v>65.404</v>
      </c>
      <c r="J45" s="128">
        <v>62.896</v>
      </c>
      <c r="K45" s="30"/>
    </row>
    <row r="46" spans="1:11" s="31" customFormat="1" ht="11.25" customHeight="1">
      <c r="A46" s="33" t="s">
        <v>35</v>
      </c>
      <c r="B46" s="27"/>
      <c r="C46" s="28">
        <v>3308</v>
      </c>
      <c r="D46" s="28">
        <v>3351</v>
      </c>
      <c r="E46" s="28">
        <v>2931</v>
      </c>
      <c r="F46" s="29"/>
      <c r="G46" s="29"/>
      <c r="H46" s="128">
        <v>53.792</v>
      </c>
      <c r="I46" s="128">
        <v>38.478</v>
      </c>
      <c r="J46" s="128">
        <v>24.42</v>
      </c>
      <c r="K46" s="30"/>
    </row>
    <row r="47" spans="1:11" s="31" customFormat="1" ht="11.25" customHeight="1">
      <c r="A47" s="33" t="s">
        <v>36</v>
      </c>
      <c r="B47" s="27"/>
      <c r="C47" s="28">
        <v>3867</v>
      </c>
      <c r="D47" s="28">
        <v>3916</v>
      </c>
      <c r="E47" s="28">
        <v>4025</v>
      </c>
      <c r="F47" s="29"/>
      <c r="G47" s="29"/>
      <c r="H47" s="128">
        <v>59.738</v>
      </c>
      <c r="I47" s="128">
        <v>59.37</v>
      </c>
      <c r="J47" s="128">
        <v>49.509</v>
      </c>
      <c r="K47" s="30"/>
    </row>
    <row r="48" spans="1:11" s="31" customFormat="1" ht="11.25" customHeight="1">
      <c r="A48" s="33" t="s">
        <v>37</v>
      </c>
      <c r="B48" s="27"/>
      <c r="C48" s="28">
        <v>17821</v>
      </c>
      <c r="D48" s="28">
        <v>17244</v>
      </c>
      <c r="E48" s="28">
        <v>19238</v>
      </c>
      <c r="F48" s="29"/>
      <c r="G48" s="29"/>
      <c r="H48" s="128">
        <v>242.366</v>
      </c>
      <c r="I48" s="128">
        <v>272.455</v>
      </c>
      <c r="J48" s="128">
        <v>279.336</v>
      </c>
      <c r="K48" s="30"/>
    </row>
    <row r="49" spans="1:11" s="31" customFormat="1" ht="11.25" customHeight="1">
      <c r="A49" s="33" t="s">
        <v>38</v>
      </c>
      <c r="B49" s="27"/>
      <c r="C49" s="28">
        <v>11987</v>
      </c>
      <c r="D49" s="28">
        <v>12186</v>
      </c>
      <c r="E49" s="28">
        <v>11885</v>
      </c>
      <c r="F49" s="29"/>
      <c r="G49" s="29"/>
      <c r="H49" s="128">
        <v>186.895</v>
      </c>
      <c r="I49" s="128">
        <v>189.35</v>
      </c>
      <c r="J49" s="128">
        <v>110.296</v>
      </c>
      <c r="K49" s="30"/>
    </row>
    <row r="50" spans="1:11" s="22" customFormat="1" ht="11.25" customHeight="1">
      <c r="A50" s="40" t="s">
        <v>39</v>
      </c>
      <c r="B50" s="35"/>
      <c r="C50" s="36">
        <v>96378</v>
      </c>
      <c r="D50" s="36">
        <v>96036</v>
      </c>
      <c r="E50" s="36">
        <v>101476</v>
      </c>
      <c r="F50" s="37">
        <v>105.66454246324295</v>
      </c>
      <c r="G50" s="38"/>
      <c r="H50" s="129">
        <v>1318.49</v>
      </c>
      <c r="I50" s="130">
        <v>1158.7259999999999</v>
      </c>
      <c r="J50" s="130">
        <v>925.585</v>
      </c>
      <c r="K50" s="39">
        <v>79.87954011560974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>
        <v>1307</v>
      </c>
      <c r="F52" s="37"/>
      <c r="G52" s="38"/>
      <c r="H52" s="129"/>
      <c r="I52" s="130"/>
      <c r="J52" s="130">
        <v>11.632</v>
      </c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569</v>
      </c>
      <c r="D54" s="28">
        <v>490</v>
      </c>
      <c r="E54" s="28">
        <v>550</v>
      </c>
      <c r="F54" s="29"/>
      <c r="G54" s="29"/>
      <c r="H54" s="128">
        <v>5.035</v>
      </c>
      <c r="I54" s="128">
        <v>4</v>
      </c>
      <c r="J54" s="128">
        <v>3.275</v>
      </c>
      <c r="K54" s="30"/>
    </row>
    <row r="55" spans="1:11" s="31" customFormat="1" ht="11.25" customHeight="1">
      <c r="A55" s="33" t="s">
        <v>42</v>
      </c>
      <c r="B55" s="27"/>
      <c r="C55" s="28">
        <v>3766</v>
      </c>
      <c r="D55" s="28">
        <v>4555</v>
      </c>
      <c r="E55" s="28">
        <v>4555</v>
      </c>
      <c r="F55" s="29"/>
      <c r="G55" s="29"/>
      <c r="H55" s="128">
        <v>36.808</v>
      </c>
      <c r="I55" s="128">
        <v>43.05</v>
      </c>
      <c r="J55" s="128">
        <v>43.067</v>
      </c>
      <c r="K55" s="30"/>
    </row>
    <row r="56" spans="1:11" s="31" customFormat="1" ht="11.25" customHeight="1">
      <c r="A56" s="33" t="s">
        <v>43</v>
      </c>
      <c r="B56" s="27"/>
      <c r="C56" s="28">
        <v>517</v>
      </c>
      <c r="D56" s="28">
        <v>535</v>
      </c>
      <c r="E56" s="28">
        <v>425</v>
      </c>
      <c r="F56" s="29"/>
      <c r="G56" s="29"/>
      <c r="H56" s="128">
        <v>1.465</v>
      </c>
      <c r="I56" s="128">
        <v>1.15</v>
      </c>
      <c r="J56" s="128">
        <v>0.82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4572</v>
      </c>
      <c r="D58" s="28">
        <v>5758</v>
      </c>
      <c r="E58" s="28">
        <v>4601</v>
      </c>
      <c r="F58" s="29"/>
      <c r="G58" s="29"/>
      <c r="H58" s="128">
        <v>133.146</v>
      </c>
      <c r="I58" s="128">
        <v>129.58</v>
      </c>
      <c r="J58" s="128">
        <v>73.17</v>
      </c>
      <c r="K58" s="30"/>
    </row>
    <row r="59" spans="1:11" s="22" customFormat="1" ht="11.25" customHeight="1">
      <c r="A59" s="34" t="s">
        <v>46</v>
      </c>
      <c r="B59" s="35"/>
      <c r="C59" s="36">
        <v>9424</v>
      </c>
      <c r="D59" s="36">
        <v>11338</v>
      </c>
      <c r="E59" s="36">
        <v>10131</v>
      </c>
      <c r="F59" s="37">
        <v>89.35438348915153</v>
      </c>
      <c r="G59" s="38"/>
      <c r="H59" s="129">
        <v>176.454</v>
      </c>
      <c r="I59" s="130">
        <v>177.78</v>
      </c>
      <c r="J59" s="130">
        <v>120.332</v>
      </c>
      <c r="K59" s="39">
        <v>67.68590392620092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16</v>
      </c>
      <c r="D61" s="28"/>
      <c r="E61" s="28"/>
      <c r="F61" s="29"/>
      <c r="G61" s="29"/>
      <c r="H61" s="128">
        <v>0.144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222</v>
      </c>
      <c r="D62" s="28">
        <v>255</v>
      </c>
      <c r="E62" s="28">
        <v>255</v>
      </c>
      <c r="F62" s="29"/>
      <c r="G62" s="29"/>
      <c r="H62" s="128">
        <v>0.628</v>
      </c>
      <c r="I62" s="128">
        <v>0.673</v>
      </c>
      <c r="J62" s="128">
        <v>0.673</v>
      </c>
      <c r="K62" s="30"/>
    </row>
    <row r="63" spans="1:11" s="31" customFormat="1" ht="11.25" customHeight="1">
      <c r="A63" s="33" t="s">
        <v>49</v>
      </c>
      <c r="B63" s="27"/>
      <c r="C63" s="28">
        <v>169</v>
      </c>
      <c r="D63" s="28">
        <v>181</v>
      </c>
      <c r="E63" s="28">
        <v>81</v>
      </c>
      <c r="F63" s="29"/>
      <c r="G63" s="29"/>
      <c r="H63" s="128">
        <v>0.6</v>
      </c>
      <c r="I63" s="128">
        <v>1.294</v>
      </c>
      <c r="J63" s="128">
        <v>0.217</v>
      </c>
      <c r="K63" s="30"/>
    </row>
    <row r="64" spans="1:11" s="22" customFormat="1" ht="11.25" customHeight="1">
      <c r="A64" s="34" t="s">
        <v>50</v>
      </c>
      <c r="B64" s="35"/>
      <c r="C64" s="36">
        <v>407</v>
      </c>
      <c r="D64" s="36">
        <v>436</v>
      </c>
      <c r="E64" s="36">
        <v>336</v>
      </c>
      <c r="F64" s="37">
        <v>77.06422018348624</v>
      </c>
      <c r="G64" s="38"/>
      <c r="H64" s="129">
        <v>1.3719999999999999</v>
      </c>
      <c r="I64" s="130">
        <v>1.967</v>
      </c>
      <c r="J64" s="130">
        <v>0.89</v>
      </c>
      <c r="K64" s="39">
        <v>45.24656837824097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223</v>
      </c>
      <c r="D66" s="36">
        <v>342</v>
      </c>
      <c r="E66" s="36">
        <v>223</v>
      </c>
      <c r="F66" s="37">
        <v>65.2046783625731</v>
      </c>
      <c r="G66" s="38"/>
      <c r="H66" s="129">
        <v>2.194</v>
      </c>
      <c r="I66" s="130">
        <v>3.367</v>
      </c>
      <c r="J66" s="130">
        <v>2.25</v>
      </c>
      <c r="K66" s="39">
        <v>66.82506682506683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13307</v>
      </c>
      <c r="D68" s="28">
        <v>14410</v>
      </c>
      <c r="E68" s="28">
        <v>11600</v>
      </c>
      <c r="F68" s="29"/>
      <c r="G68" s="29"/>
      <c r="H68" s="128">
        <v>215.435</v>
      </c>
      <c r="I68" s="128">
        <v>216</v>
      </c>
      <c r="J68" s="128">
        <v>174</v>
      </c>
      <c r="K68" s="30"/>
    </row>
    <row r="69" spans="1:11" s="31" customFormat="1" ht="11.25" customHeight="1">
      <c r="A69" s="33" t="s">
        <v>53</v>
      </c>
      <c r="B69" s="27"/>
      <c r="C69" s="28">
        <v>5367</v>
      </c>
      <c r="D69" s="28">
        <v>5530</v>
      </c>
      <c r="E69" s="28">
        <v>5560</v>
      </c>
      <c r="F69" s="29"/>
      <c r="G69" s="29"/>
      <c r="H69" s="128">
        <v>76.838</v>
      </c>
      <c r="I69" s="128">
        <v>64.4</v>
      </c>
      <c r="J69" s="128">
        <v>68</v>
      </c>
      <c r="K69" s="30"/>
    </row>
    <row r="70" spans="1:11" s="22" customFormat="1" ht="11.25" customHeight="1">
      <c r="A70" s="34" t="s">
        <v>54</v>
      </c>
      <c r="B70" s="35"/>
      <c r="C70" s="36">
        <v>18674</v>
      </c>
      <c r="D70" s="36">
        <v>19940</v>
      </c>
      <c r="E70" s="36">
        <v>17160</v>
      </c>
      <c r="F70" s="37">
        <v>86.05817452357071</v>
      </c>
      <c r="G70" s="38"/>
      <c r="H70" s="129">
        <v>292.273</v>
      </c>
      <c r="I70" s="130">
        <v>280.4</v>
      </c>
      <c r="J70" s="130">
        <v>242</v>
      </c>
      <c r="K70" s="39">
        <v>86.3052781740371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21</v>
      </c>
      <c r="D72" s="28"/>
      <c r="E72" s="28"/>
      <c r="F72" s="29"/>
      <c r="G72" s="29"/>
      <c r="H72" s="128">
        <v>0.051</v>
      </c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5</v>
      </c>
      <c r="D73" s="28">
        <v>11</v>
      </c>
      <c r="E73" s="28">
        <v>12</v>
      </c>
      <c r="F73" s="29"/>
      <c r="G73" s="29"/>
      <c r="H73" s="128">
        <v>0.01</v>
      </c>
      <c r="I73" s="128">
        <v>0.01</v>
      </c>
      <c r="J73" s="128">
        <v>0.01</v>
      </c>
      <c r="K73" s="30"/>
    </row>
    <row r="74" spans="1:11" s="31" customFormat="1" ht="11.25" customHeight="1">
      <c r="A74" s="33" t="s">
        <v>57</v>
      </c>
      <c r="B74" s="27"/>
      <c r="C74" s="28"/>
      <c r="D74" s="28">
        <v>70</v>
      </c>
      <c r="E74" s="28">
        <v>40</v>
      </c>
      <c r="F74" s="29"/>
      <c r="G74" s="29"/>
      <c r="H74" s="128"/>
      <c r="I74" s="128">
        <v>1.54</v>
      </c>
      <c r="J74" s="128">
        <v>0.48</v>
      </c>
      <c r="K74" s="30"/>
    </row>
    <row r="75" spans="1:11" s="31" customFormat="1" ht="11.25" customHeight="1">
      <c r="A75" s="33" t="s">
        <v>58</v>
      </c>
      <c r="B75" s="27"/>
      <c r="C75" s="28">
        <v>377</v>
      </c>
      <c r="D75" s="28">
        <v>377</v>
      </c>
      <c r="E75" s="28">
        <v>154</v>
      </c>
      <c r="F75" s="29"/>
      <c r="G75" s="29"/>
      <c r="H75" s="128">
        <v>3.767</v>
      </c>
      <c r="I75" s="128">
        <v>3.766</v>
      </c>
      <c r="J75" s="128">
        <v>1.944</v>
      </c>
      <c r="K75" s="30"/>
    </row>
    <row r="76" spans="1:11" s="31" customFormat="1" ht="11.25" customHeight="1">
      <c r="A76" s="33" t="s">
        <v>59</v>
      </c>
      <c r="B76" s="27"/>
      <c r="C76" s="28">
        <v>315</v>
      </c>
      <c r="D76" s="28">
        <v>370</v>
      </c>
      <c r="E76" s="28">
        <v>260</v>
      </c>
      <c r="F76" s="29"/>
      <c r="G76" s="29"/>
      <c r="H76" s="128">
        <v>3.387</v>
      </c>
      <c r="I76" s="128">
        <v>3.885</v>
      </c>
      <c r="J76" s="128">
        <v>2.34</v>
      </c>
      <c r="K76" s="30"/>
    </row>
    <row r="77" spans="1:11" s="31" customFormat="1" ht="11.25" customHeight="1">
      <c r="A77" s="33" t="s">
        <v>60</v>
      </c>
      <c r="B77" s="27"/>
      <c r="C77" s="28">
        <v>122</v>
      </c>
      <c r="D77" s="28">
        <v>116</v>
      </c>
      <c r="E77" s="28">
        <v>315</v>
      </c>
      <c r="F77" s="29"/>
      <c r="G77" s="29"/>
      <c r="H77" s="128">
        <v>1.406</v>
      </c>
      <c r="I77" s="128">
        <v>1.526</v>
      </c>
      <c r="J77" s="128">
        <v>3.352</v>
      </c>
      <c r="K77" s="30"/>
    </row>
    <row r="78" spans="1:11" s="31" customFormat="1" ht="11.25" customHeight="1">
      <c r="A78" s="33" t="s">
        <v>61</v>
      </c>
      <c r="B78" s="27"/>
      <c r="C78" s="28">
        <v>1387</v>
      </c>
      <c r="D78" s="28">
        <v>2400</v>
      </c>
      <c r="E78" s="28">
        <v>2100</v>
      </c>
      <c r="F78" s="29"/>
      <c r="G78" s="29"/>
      <c r="H78" s="128">
        <v>10.489</v>
      </c>
      <c r="I78" s="128">
        <v>36</v>
      </c>
      <c r="J78" s="128">
        <v>25</v>
      </c>
      <c r="K78" s="30"/>
    </row>
    <row r="79" spans="1:11" s="31" customFormat="1" ht="11.25" customHeight="1">
      <c r="A79" s="33" t="s">
        <v>62</v>
      </c>
      <c r="B79" s="27"/>
      <c r="C79" s="28">
        <v>4448</v>
      </c>
      <c r="D79" s="28">
        <v>4035</v>
      </c>
      <c r="E79" s="28">
        <v>3300</v>
      </c>
      <c r="F79" s="29"/>
      <c r="G79" s="29"/>
      <c r="H79" s="128">
        <v>45.739</v>
      </c>
      <c r="I79" s="128">
        <v>64.56</v>
      </c>
      <c r="J79" s="128">
        <v>39.6</v>
      </c>
      <c r="K79" s="30"/>
    </row>
    <row r="80" spans="1:11" s="22" customFormat="1" ht="11.25" customHeight="1">
      <c r="A80" s="40" t="s">
        <v>63</v>
      </c>
      <c r="B80" s="35"/>
      <c r="C80" s="36">
        <v>6675</v>
      </c>
      <c r="D80" s="36">
        <v>7379</v>
      </c>
      <c r="E80" s="36">
        <v>6181</v>
      </c>
      <c r="F80" s="37">
        <v>83.76473776934544</v>
      </c>
      <c r="G80" s="38"/>
      <c r="H80" s="129">
        <v>64.84899999999999</v>
      </c>
      <c r="I80" s="130">
        <v>111.287</v>
      </c>
      <c r="J80" s="130">
        <v>72.726</v>
      </c>
      <c r="K80" s="39">
        <v>65.34995102752343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>
        <v>49</v>
      </c>
      <c r="D83" s="28">
        <v>49</v>
      </c>
      <c r="E83" s="28">
        <v>47</v>
      </c>
      <c r="F83" s="29"/>
      <c r="G83" s="29"/>
      <c r="H83" s="128">
        <v>0.175</v>
      </c>
      <c r="I83" s="128">
        <v>0.175</v>
      </c>
      <c r="J83" s="128">
        <v>0.175</v>
      </c>
      <c r="K83" s="30"/>
    </row>
    <row r="84" spans="1:11" s="22" customFormat="1" ht="11.25" customHeight="1">
      <c r="A84" s="34" t="s">
        <v>66</v>
      </c>
      <c r="B84" s="35"/>
      <c r="C84" s="36">
        <v>49</v>
      </c>
      <c r="D84" s="36">
        <v>49</v>
      </c>
      <c r="E84" s="36">
        <v>47</v>
      </c>
      <c r="F84" s="37">
        <v>95.91836734693878</v>
      </c>
      <c r="G84" s="38"/>
      <c r="H84" s="129">
        <v>0.175</v>
      </c>
      <c r="I84" s="130">
        <v>0.175</v>
      </c>
      <c r="J84" s="130">
        <v>0.175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148924</v>
      </c>
      <c r="D87" s="47">
        <v>159335</v>
      </c>
      <c r="E87" s="47">
        <v>160954</v>
      </c>
      <c r="F87" s="48">
        <f>IF(D87&gt;0,100*E87/D87,0)</f>
        <v>101.01609815796905</v>
      </c>
      <c r="G87" s="38"/>
      <c r="H87" s="133">
        <v>2155.0420000000004</v>
      </c>
      <c r="I87" s="127">
        <v>2197.299</v>
      </c>
      <c r="J87" s="127">
        <v>1800.948</v>
      </c>
      <c r="K87" s="48">
        <f>IF(I87&gt;0,100*J87/I87,0)</f>
        <v>81.96189958671988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213</v>
      </c>
      <c r="D9" s="28">
        <v>220</v>
      </c>
      <c r="E9" s="28">
        <v>220</v>
      </c>
      <c r="F9" s="29"/>
      <c r="G9" s="29"/>
      <c r="H9" s="128">
        <v>7.389</v>
      </c>
      <c r="I9" s="128">
        <v>7.04</v>
      </c>
      <c r="J9" s="128">
        <v>7.04</v>
      </c>
      <c r="K9" s="30"/>
    </row>
    <row r="10" spans="1:11" s="31" customFormat="1" ht="11.25" customHeight="1">
      <c r="A10" s="33" t="s">
        <v>8</v>
      </c>
      <c r="B10" s="27"/>
      <c r="C10" s="28">
        <v>138</v>
      </c>
      <c r="D10" s="28">
        <v>120</v>
      </c>
      <c r="E10" s="28">
        <v>120</v>
      </c>
      <c r="F10" s="29"/>
      <c r="G10" s="29"/>
      <c r="H10" s="128">
        <v>4.457</v>
      </c>
      <c r="I10" s="128">
        <v>3.965</v>
      </c>
      <c r="J10" s="128">
        <v>3.965</v>
      </c>
      <c r="K10" s="30"/>
    </row>
    <row r="11" spans="1:11" s="31" customFormat="1" ht="11.25" customHeight="1">
      <c r="A11" s="26" t="s">
        <v>9</v>
      </c>
      <c r="B11" s="27"/>
      <c r="C11" s="28">
        <v>138</v>
      </c>
      <c r="D11" s="28">
        <v>145</v>
      </c>
      <c r="E11" s="28">
        <v>145</v>
      </c>
      <c r="F11" s="29"/>
      <c r="G11" s="29"/>
      <c r="H11" s="128">
        <v>4.043</v>
      </c>
      <c r="I11" s="128">
        <v>4.248</v>
      </c>
      <c r="J11" s="128">
        <v>4.248</v>
      </c>
      <c r="K11" s="30"/>
    </row>
    <row r="12" spans="1:11" s="31" customFormat="1" ht="11.25" customHeight="1">
      <c r="A12" s="33" t="s">
        <v>10</v>
      </c>
      <c r="B12" s="27"/>
      <c r="C12" s="28">
        <v>306</v>
      </c>
      <c r="D12" s="28">
        <v>259</v>
      </c>
      <c r="E12" s="28">
        <v>259</v>
      </c>
      <c r="F12" s="29"/>
      <c r="G12" s="29"/>
      <c r="H12" s="128">
        <v>10.342</v>
      </c>
      <c r="I12" s="128">
        <v>8.7</v>
      </c>
      <c r="J12" s="128">
        <v>8.7</v>
      </c>
      <c r="K12" s="30"/>
    </row>
    <row r="13" spans="1:11" s="22" customFormat="1" ht="11.25" customHeight="1">
      <c r="A13" s="34" t="s">
        <v>11</v>
      </c>
      <c r="B13" s="35"/>
      <c r="C13" s="36">
        <v>795</v>
      </c>
      <c r="D13" s="36">
        <v>744</v>
      </c>
      <c r="E13" s="36">
        <v>744</v>
      </c>
      <c r="F13" s="37">
        <v>100</v>
      </c>
      <c r="G13" s="38"/>
      <c r="H13" s="129">
        <v>26.231</v>
      </c>
      <c r="I13" s="130">
        <v>23.953</v>
      </c>
      <c r="J13" s="130">
        <v>23.953</v>
      </c>
      <c r="K13" s="39">
        <v>99.99999999999999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55</v>
      </c>
      <c r="D15" s="36">
        <v>60</v>
      </c>
      <c r="E15" s="36">
        <v>55</v>
      </c>
      <c r="F15" s="37">
        <v>91.66666666666667</v>
      </c>
      <c r="G15" s="38"/>
      <c r="H15" s="129">
        <v>1.165</v>
      </c>
      <c r="I15" s="130">
        <v>1.3</v>
      </c>
      <c r="J15" s="130">
        <v>1.1</v>
      </c>
      <c r="K15" s="39">
        <v>84.61538461538463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7</v>
      </c>
      <c r="D17" s="36">
        <v>1</v>
      </c>
      <c r="E17" s="36">
        <v>2</v>
      </c>
      <c r="F17" s="37">
        <v>200</v>
      </c>
      <c r="G17" s="38"/>
      <c r="H17" s="129">
        <v>0.42</v>
      </c>
      <c r="I17" s="130">
        <v>0.125</v>
      </c>
      <c r="J17" s="130">
        <v>0.044</v>
      </c>
      <c r="K17" s="39">
        <v>35.199999999999996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104</v>
      </c>
      <c r="D19" s="28">
        <v>104</v>
      </c>
      <c r="E19" s="28"/>
      <c r="F19" s="29"/>
      <c r="G19" s="29"/>
      <c r="H19" s="128">
        <v>2.76</v>
      </c>
      <c r="I19" s="128">
        <v>2.5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124</v>
      </c>
      <c r="D20" s="28">
        <v>125</v>
      </c>
      <c r="E20" s="28"/>
      <c r="F20" s="29"/>
      <c r="G20" s="29"/>
      <c r="H20" s="128">
        <v>3.198</v>
      </c>
      <c r="I20" s="128">
        <v>2.95</v>
      </c>
      <c r="J20" s="128"/>
      <c r="K20" s="30"/>
    </row>
    <row r="21" spans="1:11" s="31" customFormat="1" ht="11.25" customHeight="1">
      <c r="A21" s="33" t="s">
        <v>16</v>
      </c>
      <c r="B21" s="27"/>
      <c r="C21" s="28">
        <v>164</v>
      </c>
      <c r="D21" s="28"/>
      <c r="E21" s="28"/>
      <c r="F21" s="29"/>
      <c r="G21" s="29"/>
      <c r="H21" s="128">
        <v>3.937</v>
      </c>
      <c r="I21" s="128">
        <v>3.62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392</v>
      </c>
      <c r="D22" s="36">
        <v>229</v>
      </c>
      <c r="E22" s="36"/>
      <c r="F22" s="37"/>
      <c r="G22" s="38"/>
      <c r="H22" s="129">
        <v>9.895</v>
      </c>
      <c r="I22" s="130">
        <v>9.07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409</v>
      </c>
      <c r="D24" s="36">
        <v>409</v>
      </c>
      <c r="E24" s="36">
        <v>505</v>
      </c>
      <c r="F24" s="37">
        <v>123.4718826405868</v>
      </c>
      <c r="G24" s="38"/>
      <c r="H24" s="129">
        <v>9.829</v>
      </c>
      <c r="I24" s="130">
        <v>11.922</v>
      </c>
      <c r="J24" s="130">
        <v>11.922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103</v>
      </c>
      <c r="D26" s="36">
        <v>100</v>
      </c>
      <c r="E26" s="36">
        <v>90</v>
      </c>
      <c r="F26" s="37">
        <v>90</v>
      </c>
      <c r="G26" s="38"/>
      <c r="H26" s="129">
        <v>2.691</v>
      </c>
      <c r="I26" s="130">
        <v>2.75</v>
      </c>
      <c r="J26" s="130">
        <v>2.7</v>
      </c>
      <c r="K26" s="39">
        <v>98.18181818181819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3</v>
      </c>
      <c r="E28" s="28">
        <v>2</v>
      </c>
      <c r="F28" s="29"/>
      <c r="G28" s="29"/>
      <c r="H28" s="128">
        <v>0.09</v>
      </c>
      <c r="I28" s="128">
        <v>0.078</v>
      </c>
      <c r="J28" s="128">
        <v>0.048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>
        <v>1</v>
      </c>
      <c r="F29" s="29"/>
      <c r="G29" s="29"/>
      <c r="H29" s="128"/>
      <c r="I29" s="128">
        <v>0.015</v>
      </c>
      <c r="J29" s="128">
        <v>0.017</v>
      </c>
      <c r="K29" s="30"/>
    </row>
    <row r="30" spans="1:11" s="31" customFormat="1" ht="11.25" customHeight="1">
      <c r="A30" s="33" t="s">
        <v>22</v>
      </c>
      <c r="B30" s="27"/>
      <c r="C30" s="28">
        <v>10</v>
      </c>
      <c r="D30" s="28">
        <v>10</v>
      </c>
      <c r="E30" s="28">
        <v>11</v>
      </c>
      <c r="F30" s="29"/>
      <c r="G30" s="29"/>
      <c r="H30" s="128">
        <v>0.252</v>
      </c>
      <c r="I30" s="128">
        <v>0.27</v>
      </c>
      <c r="J30" s="128">
        <v>0.33</v>
      </c>
      <c r="K30" s="30"/>
    </row>
    <row r="31" spans="1:11" s="22" customFormat="1" ht="11.25" customHeight="1">
      <c r="A31" s="40" t="s">
        <v>23</v>
      </c>
      <c r="B31" s="35"/>
      <c r="C31" s="36">
        <v>13</v>
      </c>
      <c r="D31" s="36">
        <v>13</v>
      </c>
      <c r="E31" s="36">
        <v>14</v>
      </c>
      <c r="F31" s="37">
        <v>107.6923076923077</v>
      </c>
      <c r="G31" s="38"/>
      <c r="H31" s="129">
        <v>0.34199999999999997</v>
      </c>
      <c r="I31" s="130">
        <v>0.363</v>
      </c>
      <c r="J31" s="130">
        <v>0.395</v>
      </c>
      <c r="K31" s="39">
        <v>108.81542699724518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258</v>
      </c>
      <c r="D33" s="28">
        <v>250</v>
      </c>
      <c r="E33" s="28">
        <v>269</v>
      </c>
      <c r="F33" s="29"/>
      <c r="G33" s="29"/>
      <c r="H33" s="128">
        <v>6.176</v>
      </c>
      <c r="I33" s="128">
        <v>6</v>
      </c>
      <c r="J33" s="128">
        <v>6.576</v>
      </c>
      <c r="K33" s="30"/>
    </row>
    <row r="34" spans="1:11" s="31" customFormat="1" ht="11.25" customHeight="1">
      <c r="A34" s="33" t="s">
        <v>25</v>
      </c>
      <c r="B34" s="27"/>
      <c r="C34" s="28">
        <v>162</v>
      </c>
      <c r="D34" s="28">
        <v>160</v>
      </c>
      <c r="E34" s="28">
        <v>150</v>
      </c>
      <c r="F34" s="29"/>
      <c r="G34" s="29"/>
      <c r="H34" s="128">
        <v>3.967</v>
      </c>
      <c r="I34" s="128">
        <v>3.95</v>
      </c>
      <c r="J34" s="128">
        <v>4.2</v>
      </c>
      <c r="K34" s="30"/>
    </row>
    <row r="35" spans="1:11" s="31" customFormat="1" ht="11.25" customHeight="1">
      <c r="A35" s="33" t="s">
        <v>26</v>
      </c>
      <c r="B35" s="27"/>
      <c r="C35" s="28">
        <v>76</v>
      </c>
      <c r="D35" s="28">
        <v>90</v>
      </c>
      <c r="E35" s="28">
        <v>80</v>
      </c>
      <c r="F35" s="29"/>
      <c r="G35" s="29"/>
      <c r="H35" s="128">
        <v>1.805</v>
      </c>
      <c r="I35" s="128">
        <v>2.2</v>
      </c>
      <c r="J35" s="128">
        <v>1.9</v>
      </c>
      <c r="K35" s="30"/>
    </row>
    <row r="36" spans="1:11" s="31" customFormat="1" ht="11.25" customHeight="1">
      <c r="A36" s="33" t="s">
        <v>27</v>
      </c>
      <c r="B36" s="27"/>
      <c r="C36" s="28">
        <v>356</v>
      </c>
      <c r="D36" s="28">
        <v>340</v>
      </c>
      <c r="E36" s="28">
        <v>247</v>
      </c>
      <c r="F36" s="29"/>
      <c r="G36" s="29"/>
      <c r="H36" s="128">
        <v>8.442</v>
      </c>
      <c r="I36" s="128">
        <v>8.442</v>
      </c>
      <c r="J36" s="128">
        <v>5.434</v>
      </c>
      <c r="K36" s="30"/>
    </row>
    <row r="37" spans="1:11" s="22" customFormat="1" ht="11.25" customHeight="1">
      <c r="A37" s="34" t="s">
        <v>28</v>
      </c>
      <c r="B37" s="35"/>
      <c r="C37" s="36">
        <v>852</v>
      </c>
      <c r="D37" s="36">
        <v>840</v>
      </c>
      <c r="E37" s="36">
        <v>746</v>
      </c>
      <c r="F37" s="37">
        <v>88.80952380952381</v>
      </c>
      <c r="G37" s="38"/>
      <c r="H37" s="129">
        <v>20.39</v>
      </c>
      <c r="I37" s="130">
        <v>20.592</v>
      </c>
      <c r="J37" s="130">
        <v>18.11</v>
      </c>
      <c r="K37" s="39">
        <v>87.94677544677545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71</v>
      </c>
      <c r="D39" s="36">
        <v>70</v>
      </c>
      <c r="E39" s="36">
        <v>60</v>
      </c>
      <c r="F39" s="37">
        <v>85.71428571428571</v>
      </c>
      <c r="G39" s="38"/>
      <c r="H39" s="129">
        <v>1.75</v>
      </c>
      <c r="I39" s="130">
        <v>1.6</v>
      </c>
      <c r="J39" s="130">
        <v>1.45</v>
      </c>
      <c r="K39" s="39">
        <v>90.625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</v>
      </c>
      <c r="D41" s="28">
        <v>1</v>
      </c>
      <c r="E41" s="28">
        <v>1</v>
      </c>
      <c r="F41" s="29"/>
      <c r="G41" s="29"/>
      <c r="H41" s="128">
        <v>0.028</v>
      </c>
      <c r="I41" s="128">
        <v>0.029</v>
      </c>
      <c r="J41" s="128">
        <v>0.029</v>
      </c>
      <c r="K41" s="30"/>
    </row>
    <row r="42" spans="1:11" s="31" customFormat="1" ht="11.25" customHeight="1">
      <c r="A42" s="33" t="s">
        <v>31</v>
      </c>
      <c r="B42" s="27"/>
      <c r="C42" s="28">
        <v>68</v>
      </c>
      <c r="D42" s="28">
        <v>60</v>
      </c>
      <c r="E42" s="28">
        <v>54</v>
      </c>
      <c r="F42" s="29"/>
      <c r="G42" s="29"/>
      <c r="H42" s="128">
        <v>1.698</v>
      </c>
      <c r="I42" s="128">
        <v>1.8</v>
      </c>
      <c r="J42" s="128">
        <v>1.512</v>
      </c>
      <c r="K42" s="30"/>
    </row>
    <row r="43" spans="1:11" s="31" customFormat="1" ht="11.25" customHeight="1">
      <c r="A43" s="33" t="s">
        <v>32</v>
      </c>
      <c r="B43" s="27"/>
      <c r="C43" s="28">
        <v>5</v>
      </c>
      <c r="D43" s="28">
        <v>3</v>
      </c>
      <c r="E43" s="28">
        <v>5</v>
      </c>
      <c r="F43" s="29"/>
      <c r="G43" s="29"/>
      <c r="H43" s="128">
        <v>0.122</v>
      </c>
      <c r="I43" s="128">
        <v>0.108</v>
      </c>
      <c r="J43" s="128">
        <v>0.159</v>
      </c>
      <c r="K43" s="30"/>
    </row>
    <row r="44" spans="1:11" s="31" customFormat="1" ht="11.25" customHeight="1">
      <c r="A44" s="33" t="s">
        <v>33</v>
      </c>
      <c r="B44" s="27"/>
      <c r="C44" s="28">
        <v>2</v>
      </c>
      <c r="D44" s="28">
        <v>2</v>
      </c>
      <c r="E44" s="28">
        <v>1</v>
      </c>
      <c r="F44" s="29"/>
      <c r="G44" s="29"/>
      <c r="H44" s="128">
        <v>0.084</v>
      </c>
      <c r="I44" s="128">
        <v>0.087</v>
      </c>
      <c r="J44" s="128">
        <v>0.037</v>
      </c>
      <c r="K44" s="30"/>
    </row>
    <row r="45" spans="1:11" s="31" customFormat="1" ht="11.25" customHeight="1">
      <c r="A45" s="33" t="s">
        <v>34</v>
      </c>
      <c r="B45" s="27"/>
      <c r="C45" s="28">
        <v>9</v>
      </c>
      <c r="D45" s="28">
        <v>9</v>
      </c>
      <c r="E45" s="28"/>
      <c r="F45" s="29"/>
      <c r="G45" s="29"/>
      <c r="H45" s="128">
        <v>0.288</v>
      </c>
      <c r="I45" s="128">
        <v>0.27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45</v>
      </c>
      <c r="D46" s="28">
        <v>30</v>
      </c>
      <c r="E46" s="28">
        <v>33</v>
      </c>
      <c r="F46" s="29"/>
      <c r="G46" s="29"/>
      <c r="H46" s="128">
        <v>1.485</v>
      </c>
      <c r="I46" s="128">
        <v>0.99</v>
      </c>
      <c r="J46" s="128">
        <v>1.089</v>
      </c>
      <c r="K46" s="30"/>
    </row>
    <row r="47" spans="1:11" s="31" customFormat="1" ht="11.25" customHeight="1">
      <c r="A47" s="33" t="s">
        <v>36</v>
      </c>
      <c r="B47" s="27"/>
      <c r="C47" s="28">
        <v>106</v>
      </c>
      <c r="D47" s="28">
        <v>102</v>
      </c>
      <c r="E47" s="28">
        <v>87</v>
      </c>
      <c r="F47" s="29"/>
      <c r="G47" s="29"/>
      <c r="H47" s="128">
        <v>3.18</v>
      </c>
      <c r="I47" s="128">
        <v>3.06</v>
      </c>
      <c r="J47" s="128">
        <v>2.61</v>
      </c>
      <c r="K47" s="30"/>
    </row>
    <row r="48" spans="1:11" s="31" customFormat="1" ht="11.25" customHeight="1">
      <c r="A48" s="33" t="s">
        <v>37</v>
      </c>
      <c r="B48" s="27"/>
      <c r="C48" s="28">
        <v>1</v>
      </c>
      <c r="D48" s="28">
        <v>8</v>
      </c>
      <c r="E48" s="28">
        <v>3</v>
      </c>
      <c r="F48" s="29"/>
      <c r="G48" s="29"/>
      <c r="H48" s="128">
        <v>0.035</v>
      </c>
      <c r="I48" s="128">
        <v>0.28</v>
      </c>
      <c r="J48" s="128">
        <v>0.105</v>
      </c>
      <c r="K48" s="30"/>
    </row>
    <row r="49" spans="1:11" s="31" customFormat="1" ht="11.25" customHeight="1">
      <c r="A49" s="33" t="s">
        <v>38</v>
      </c>
      <c r="B49" s="27"/>
      <c r="C49" s="28">
        <v>5</v>
      </c>
      <c r="D49" s="28"/>
      <c r="E49" s="28"/>
      <c r="F49" s="29"/>
      <c r="G49" s="29"/>
      <c r="H49" s="128">
        <v>0.175</v>
      </c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242</v>
      </c>
      <c r="D50" s="36">
        <v>215</v>
      </c>
      <c r="E50" s="36">
        <v>184</v>
      </c>
      <c r="F50" s="37">
        <v>85.5813953488372</v>
      </c>
      <c r="G50" s="38"/>
      <c r="H50" s="129">
        <v>7.095</v>
      </c>
      <c r="I50" s="130">
        <v>6.624</v>
      </c>
      <c r="J50" s="130">
        <v>5.541</v>
      </c>
      <c r="K50" s="39">
        <v>83.65036231884059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50</v>
      </c>
      <c r="D52" s="36">
        <v>50</v>
      </c>
      <c r="E52" s="36">
        <v>8</v>
      </c>
      <c r="F52" s="37">
        <v>16</v>
      </c>
      <c r="G52" s="38"/>
      <c r="H52" s="129">
        <v>1.224</v>
      </c>
      <c r="I52" s="130">
        <v>0.402</v>
      </c>
      <c r="J52" s="130">
        <v>0.189</v>
      </c>
      <c r="K52" s="39">
        <v>47.014925373134325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1658</v>
      </c>
      <c r="D54" s="28">
        <v>1600</v>
      </c>
      <c r="E54" s="28">
        <v>1450</v>
      </c>
      <c r="F54" s="29"/>
      <c r="G54" s="29"/>
      <c r="H54" s="128">
        <v>66.32</v>
      </c>
      <c r="I54" s="128">
        <v>61.875</v>
      </c>
      <c r="J54" s="128">
        <v>54.375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2</v>
      </c>
      <c r="E55" s="28">
        <v>2</v>
      </c>
      <c r="F55" s="29"/>
      <c r="G55" s="29"/>
      <c r="H55" s="128">
        <v>0.028</v>
      </c>
      <c r="I55" s="128">
        <v>0.056</v>
      </c>
      <c r="J55" s="128">
        <v>0.056</v>
      </c>
      <c r="K55" s="30"/>
    </row>
    <row r="56" spans="1:11" s="31" customFormat="1" ht="11.25" customHeight="1">
      <c r="A56" s="33" t="s">
        <v>43</v>
      </c>
      <c r="B56" s="27"/>
      <c r="C56" s="28">
        <v>6</v>
      </c>
      <c r="D56" s="28"/>
      <c r="E56" s="28">
        <v>10</v>
      </c>
      <c r="F56" s="29"/>
      <c r="G56" s="29"/>
      <c r="H56" s="128">
        <v>0.094</v>
      </c>
      <c r="I56" s="128"/>
      <c r="J56" s="128">
        <v>0.125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15</v>
      </c>
      <c r="D58" s="28">
        <v>12</v>
      </c>
      <c r="E58" s="28">
        <v>10</v>
      </c>
      <c r="F58" s="29"/>
      <c r="G58" s="29"/>
      <c r="H58" s="128">
        <v>0.39</v>
      </c>
      <c r="I58" s="128">
        <v>0.264</v>
      </c>
      <c r="J58" s="128">
        <v>0.22</v>
      </c>
      <c r="K58" s="30"/>
    </row>
    <row r="59" spans="1:11" s="22" customFormat="1" ht="11.25" customHeight="1">
      <c r="A59" s="34" t="s">
        <v>46</v>
      </c>
      <c r="B59" s="35"/>
      <c r="C59" s="36">
        <v>1680</v>
      </c>
      <c r="D59" s="36">
        <v>1614</v>
      </c>
      <c r="E59" s="36">
        <v>1472</v>
      </c>
      <c r="F59" s="37">
        <v>91.20198265179678</v>
      </c>
      <c r="G59" s="38"/>
      <c r="H59" s="129">
        <v>66.832</v>
      </c>
      <c r="I59" s="130">
        <v>62.195</v>
      </c>
      <c r="J59" s="130">
        <v>54.775999999999996</v>
      </c>
      <c r="K59" s="39">
        <v>88.07138837527131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1199</v>
      </c>
      <c r="D61" s="28">
        <v>1100</v>
      </c>
      <c r="E61" s="28">
        <v>1080</v>
      </c>
      <c r="F61" s="29"/>
      <c r="G61" s="29"/>
      <c r="H61" s="128">
        <v>40.034</v>
      </c>
      <c r="I61" s="128"/>
      <c r="J61" s="128">
        <v>34.02</v>
      </c>
      <c r="K61" s="30"/>
    </row>
    <row r="62" spans="1:11" s="31" customFormat="1" ht="11.25" customHeight="1">
      <c r="A62" s="33" t="s">
        <v>48</v>
      </c>
      <c r="B62" s="27"/>
      <c r="C62" s="28">
        <v>389</v>
      </c>
      <c r="D62" s="28">
        <v>385</v>
      </c>
      <c r="E62" s="28">
        <v>385</v>
      </c>
      <c r="F62" s="29"/>
      <c r="G62" s="29"/>
      <c r="H62" s="128">
        <v>8.466</v>
      </c>
      <c r="I62" s="128">
        <v>8.853</v>
      </c>
      <c r="J62" s="128">
        <v>8.853</v>
      </c>
      <c r="K62" s="30"/>
    </row>
    <row r="63" spans="1:11" s="31" customFormat="1" ht="11.25" customHeight="1">
      <c r="A63" s="33" t="s">
        <v>49</v>
      </c>
      <c r="B63" s="27"/>
      <c r="C63" s="28">
        <v>464</v>
      </c>
      <c r="D63" s="28">
        <v>467</v>
      </c>
      <c r="E63" s="28">
        <v>467</v>
      </c>
      <c r="F63" s="29"/>
      <c r="G63" s="29"/>
      <c r="H63" s="128">
        <v>19.95</v>
      </c>
      <c r="I63" s="128">
        <v>21.031</v>
      </c>
      <c r="J63" s="128">
        <v>19.044</v>
      </c>
      <c r="K63" s="30"/>
    </row>
    <row r="64" spans="1:11" s="22" customFormat="1" ht="11.25" customHeight="1">
      <c r="A64" s="34" t="s">
        <v>50</v>
      </c>
      <c r="B64" s="35"/>
      <c r="C64" s="36">
        <v>2052</v>
      </c>
      <c r="D64" s="36">
        <v>1952</v>
      </c>
      <c r="E64" s="36">
        <v>1932</v>
      </c>
      <c r="F64" s="37">
        <v>98.97540983606558</v>
      </c>
      <c r="G64" s="38"/>
      <c r="H64" s="129">
        <v>68.45</v>
      </c>
      <c r="I64" s="130">
        <v>29.884</v>
      </c>
      <c r="J64" s="130">
        <v>61.917</v>
      </c>
      <c r="K64" s="39">
        <v>207.19113907107482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15380</v>
      </c>
      <c r="D66" s="36">
        <v>15836</v>
      </c>
      <c r="E66" s="36">
        <v>13440</v>
      </c>
      <c r="F66" s="37">
        <v>84.86991664561758</v>
      </c>
      <c r="G66" s="38"/>
      <c r="H66" s="129">
        <v>404.246</v>
      </c>
      <c r="I66" s="130">
        <v>421.196</v>
      </c>
      <c r="J66" s="130">
        <v>321.7</v>
      </c>
      <c r="K66" s="39">
        <v>76.37774337837966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</v>
      </c>
      <c r="D68" s="28">
        <v>3</v>
      </c>
      <c r="E68" s="28">
        <v>2</v>
      </c>
      <c r="F68" s="29"/>
      <c r="G68" s="29"/>
      <c r="H68" s="128">
        <v>0.107</v>
      </c>
      <c r="I68" s="128">
        <v>0.08</v>
      </c>
      <c r="J68" s="128">
        <v>0.05</v>
      </c>
      <c r="K68" s="30"/>
    </row>
    <row r="69" spans="1:11" s="31" customFormat="1" ht="11.25" customHeight="1">
      <c r="A69" s="33" t="s">
        <v>53</v>
      </c>
      <c r="B69" s="27"/>
      <c r="C69" s="28">
        <v>2</v>
      </c>
      <c r="D69" s="28">
        <v>1</v>
      </c>
      <c r="E69" s="28">
        <v>1</v>
      </c>
      <c r="F69" s="29"/>
      <c r="G69" s="29"/>
      <c r="H69" s="128">
        <v>0.053</v>
      </c>
      <c r="I69" s="128">
        <v>0.027</v>
      </c>
      <c r="J69" s="128">
        <v>0.025</v>
      </c>
      <c r="K69" s="30"/>
    </row>
    <row r="70" spans="1:11" s="22" customFormat="1" ht="11.25" customHeight="1">
      <c r="A70" s="34" t="s">
        <v>54</v>
      </c>
      <c r="B70" s="35"/>
      <c r="C70" s="36">
        <v>6</v>
      </c>
      <c r="D70" s="36">
        <v>4</v>
      </c>
      <c r="E70" s="36">
        <v>3</v>
      </c>
      <c r="F70" s="37">
        <v>75</v>
      </c>
      <c r="G70" s="38"/>
      <c r="H70" s="129">
        <v>0.16</v>
      </c>
      <c r="I70" s="130">
        <v>0.107</v>
      </c>
      <c r="J70" s="130">
        <v>0.07500000000000001</v>
      </c>
      <c r="K70" s="39">
        <v>70.09345794392524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7674</v>
      </c>
      <c r="D72" s="28">
        <v>7672</v>
      </c>
      <c r="E72" s="28">
        <v>7259</v>
      </c>
      <c r="F72" s="29"/>
      <c r="G72" s="29"/>
      <c r="H72" s="128">
        <v>210.295</v>
      </c>
      <c r="I72" s="128">
        <v>373.307</v>
      </c>
      <c r="J72" s="128">
        <v>213.456</v>
      </c>
      <c r="K72" s="30"/>
    </row>
    <row r="73" spans="1:11" s="31" customFormat="1" ht="11.25" customHeight="1">
      <c r="A73" s="33" t="s">
        <v>56</v>
      </c>
      <c r="B73" s="27"/>
      <c r="C73" s="28">
        <v>101</v>
      </c>
      <c r="D73" s="28">
        <v>96</v>
      </c>
      <c r="E73" s="28">
        <v>96</v>
      </c>
      <c r="F73" s="29"/>
      <c r="G73" s="29"/>
      <c r="H73" s="128">
        <v>3.261</v>
      </c>
      <c r="I73" s="128">
        <v>3</v>
      </c>
      <c r="J73" s="128">
        <v>3.2</v>
      </c>
      <c r="K73" s="30"/>
    </row>
    <row r="74" spans="1:11" s="31" customFormat="1" ht="11.25" customHeight="1">
      <c r="A74" s="33" t="s">
        <v>57</v>
      </c>
      <c r="B74" s="27"/>
      <c r="C74" s="28">
        <v>25</v>
      </c>
      <c r="D74" s="28">
        <v>24</v>
      </c>
      <c r="E74" s="28">
        <v>27</v>
      </c>
      <c r="F74" s="29"/>
      <c r="G74" s="29"/>
      <c r="H74" s="128">
        <v>0.585</v>
      </c>
      <c r="I74" s="128">
        <v>0.575</v>
      </c>
      <c r="J74" s="128">
        <v>0.675</v>
      </c>
      <c r="K74" s="30"/>
    </row>
    <row r="75" spans="1:11" s="31" customFormat="1" ht="11.25" customHeight="1">
      <c r="A75" s="33" t="s">
        <v>58</v>
      </c>
      <c r="B75" s="27"/>
      <c r="C75" s="28">
        <v>2525</v>
      </c>
      <c r="D75" s="28">
        <v>2413</v>
      </c>
      <c r="E75" s="28">
        <v>2413</v>
      </c>
      <c r="F75" s="29"/>
      <c r="G75" s="29"/>
      <c r="H75" s="128">
        <v>83.181</v>
      </c>
      <c r="I75" s="128">
        <v>68.618</v>
      </c>
      <c r="J75" s="128">
        <v>68.618</v>
      </c>
      <c r="K75" s="30"/>
    </row>
    <row r="76" spans="1:11" s="31" customFormat="1" ht="11.25" customHeight="1">
      <c r="A76" s="33" t="s">
        <v>59</v>
      </c>
      <c r="B76" s="27"/>
      <c r="C76" s="28">
        <v>140</v>
      </c>
      <c r="D76" s="28">
        <v>20</v>
      </c>
      <c r="E76" s="28">
        <v>15</v>
      </c>
      <c r="F76" s="29"/>
      <c r="G76" s="29"/>
      <c r="H76" s="128">
        <v>3.098</v>
      </c>
      <c r="I76" s="128">
        <v>0.43</v>
      </c>
      <c r="J76" s="128">
        <v>0.308</v>
      </c>
      <c r="K76" s="30"/>
    </row>
    <row r="77" spans="1:11" s="31" customFormat="1" ht="11.25" customHeight="1">
      <c r="A77" s="33" t="s">
        <v>60</v>
      </c>
      <c r="B77" s="27"/>
      <c r="C77" s="28">
        <v>30</v>
      </c>
      <c r="D77" s="28">
        <v>30</v>
      </c>
      <c r="E77" s="28">
        <v>28</v>
      </c>
      <c r="F77" s="29"/>
      <c r="G77" s="29"/>
      <c r="H77" s="128">
        <v>0.69</v>
      </c>
      <c r="I77" s="128">
        <v>0.636</v>
      </c>
      <c r="J77" s="128">
        <v>0.636</v>
      </c>
      <c r="K77" s="30"/>
    </row>
    <row r="78" spans="1:11" s="31" customFormat="1" ht="11.25" customHeight="1">
      <c r="A78" s="33" t="s">
        <v>61</v>
      </c>
      <c r="B78" s="27"/>
      <c r="C78" s="28">
        <v>225</v>
      </c>
      <c r="D78" s="28">
        <v>200</v>
      </c>
      <c r="E78" s="28">
        <v>250</v>
      </c>
      <c r="F78" s="29"/>
      <c r="G78" s="29"/>
      <c r="H78" s="128">
        <v>5.85</v>
      </c>
      <c r="I78" s="128">
        <v>5.2</v>
      </c>
      <c r="J78" s="128">
        <v>6.25</v>
      </c>
      <c r="K78" s="30"/>
    </row>
    <row r="79" spans="1:11" s="31" customFormat="1" ht="11.25" customHeight="1">
      <c r="A79" s="33" t="s">
        <v>62</v>
      </c>
      <c r="B79" s="27"/>
      <c r="C79" s="28">
        <v>80</v>
      </c>
      <c r="D79" s="28">
        <v>15</v>
      </c>
      <c r="E79" s="28">
        <v>15</v>
      </c>
      <c r="F79" s="29"/>
      <c r="G79" s="29"/>
      <c r="H79" s="128">
        <v>1.6</v>
      </c>
      <c r="I79" s="128">
        <v>0.225</v>
      </c>
      <c r="J79" s="128">
        <v>0.225</v>
      </c>
      <c r="K79" s="30"/>
    </row>
    <row r="80" spans="1:11" s="22" customFormat="1" ht="11.25" customHeight="1">
      <c r="A80" s="40" t="s">
        <v>63</v>
      </c>
      <c r="B80" s="35"/>
      <c r="C80" s="36">
        <v>10800</v>
      </c>
      <c r="D80" s="36">
        <v>10470</v>
      </c>
      <c r="E80" s="36">
        <v>10103</v>
      </c>
      <c r="F80" s="37">
        <v>96.49474689589303</v>
      </c>
      <c r="G80" s="38"/>
      <c r="H80" s="129">
        <v>308.56000000000006</v>
      </c>
      <c r="I80" s="130">
        <v>451.99100000000004</v>
      </c>
      <c r="J80" s="130">
        <v>293.368</v>
      </c>
      <c r="K80" s="39">
        <v>64.90571714923526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424</v>
      </c>
      <c r="D82" s="28">
        <v>424</v>
      </c>
      <c r="E82" s="28">
        <v>555</v>
      </c>
      <c r="F82" s="29"/>
      <c r="G82" s="29"/>
      <c r="H82" s="128">
        <v>19.164</v>
      </c>
      <c r="I82" s="128">
        <v>19.164</v>
      </c>
      <c r="J82" s="128">
        <v>22.39</v>
      </c>
      <c r="K82" s="30"/>
    </row>
    <row r="83" spans="1:11" s="31" customFormat="1" ht="11.25" customHeight="1">
      <c r="A83" s="33" t="s">
        <v>65</v>
      </c>
      <c r="B83" s="27"/>
      <c r="C83" s="28">
        <v>674</v>
      </c>
      <c r="D83" s="28">
        <v>674</v>
      </c>
      <c r="E83" s="28">
        <v>627</v>
      </c>
      <c r="F83" s="29"/>
      <c r="G83" s="29"/>
      <c r="H83" s="128">
        <v>13.494</v>
      </c>
      <c r="I83" s="128">
        <v>13.495</v>
      </c>
      <c r="J83" s="128">
        <v>12.566</v>
      </c>
      <c r="K83" s="30"/>
    </row>
    <row r="84" spans="1:11" s="22" customFormat="1" ht="11.25" customHeight="1">
      <c r="A84" s="34" t="s">
        <v>66</v>
      </c>
      <c r="B84" s="35"/>
      <c r="C84" s="36">
        <v>1098</v>
      </c>
      <c r="D84" s="36">
        <v>1098</v>
      </c>
      <c r="E84" s="36">
        <v>1182</v>
      </c>
      <c r="F84" s="37">
        <v>107.65027322404372</v>
      </c>
      <c r="G84" s="38"/>
      <c r="H84" s="129">
        <v>32.658</v>
      </c>
      <c r="I84" s="130">
        <v>32.659</v>
      </c>
      <c r="J84" s="130">
        <v>34.956</v>
      </c>
      <c r="K84" s="39">
        <v>107.0332833215959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34005</v>
      </c>
      <c r="D87" s="47">
        <v>33705</v>
      </c>
      <c r="E87" s="47">
        <v>30540</v>
      </c>
      <c r="F87" s="48">
        <f>IF(D87&gt;0,100*E87/D87,0)</f>
        <v>90.60970182465509</v>
      </c>
      <c r="G87" s="38"/>
      <c r="H87" s="133">
        <v>961.938</v>
      </c>
      <c r="I87" s="127">
        <v>1076.7330000000002</v>
      </c>
      <c r="J87" s="127">
        <v>832.196</v>
      </c>
      <c r="K87" s="48">
        <f>IF(I87&gt;0,100*J87/I87,0)</f>
        <v>77.2889843628829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1">
      <selection activeCell="N68" sqref="N6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8515625" style="56" bestFit="1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4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159</v>
      </c>
      <c r="D9" s="28">
        <v>279</v>
      </c>
      <c r="E9" s="28">
        <v>279</v>
      </c>
      <c r="F9" s="29"/>
      <c r="G9" s="29"/>
      <c r="H9" s="128">
        <v>12.344</v>
      </c>
      <c r="I9" s="128">
        <v>22.161</v>
      </c>
      <c r="J9" s="128">
        <v>22.161</v>
      </c>
      <c r="K9" s="30"/>
    </row>
    <row r="10" spans="1:11" s="31" customFormat="1" ht="11.25" customHeight="1">
      <c r="A10" s="33" t="s">
        <v>8</v>
      </c>
      <c r="B10" s="27"/>
      <c r="C10" s="28">
        <v>165</v>
      </c>
      <c r="D10" s="28">
        <v>190</v>
      </c>
      <c r="E10" s="28">
        <v>190</v>
      </c>
      <c r="F10" s="29"/>
      <c r="G10" s="29"/>
      <c r="H10" s="128">
        <v>12.259</v>
      </c>
      <c r="I10" s="128">
        <v>14.663</v>
      </c>
      <c r="J10" s="128">
        <v>14.663</v>
      </c>
      <c r="K10" s="30"/>
    </row>
    <row r="11" spans="1:11" s="31" customFormat="1" ht="11.25" customHeight="1">
      <c r="A11" s="26" t="s">
        <v>9</v>
      </c>
      <c r="B11" s="27"/>
      <c r="C11" s="28">
        <v>216</v>
      </c>
      <c r="D11" s="28">
        <v>215</v>
      </c>
      <c r="E11" s="28">
        <v>215</v>
      </c>
      <c r="F11" s="29"/>
      <c r="G11" s="29"/>
      <c r="H11" s="128">
        <v>16.751</v>
      </c>
      <c r="I11" s="128">
        <v>17.252</v>
      </c>
      <c r="J11" s="128">
        <v>17.504</v>
      </c>
      <c r="K11" s="30"/>
    </row>
    <row r="12" spans="1:11" s="31" customFormat="1" ht="11.25" customHeight="1">
      <c r="A12" s="33" t="s">
        <v>10</v>
      </c>
      <c r="B12" s="27"/>
      <c r="C12" s="28">
        <v>333</v>
      </c>
      <c r="D12" s="28">
        <v>306</v>
      </c>
      <c r="E12" s="28">
        <v>306</v>
      </c>
      <c r="F12" s="29"/>
      <c r="G12" s="29"/>
      <c r="H12" s="128">
        <v>31.115</v>
      </c>
      <c r="I12" s="128">
        <v>30.166</v>
      </c>
      <c r="J12" s="128">
        <v>30.166</v>
      </c>
      <c r="K12" s="30"/>
    </row>
    <row r="13" spans="1:11" s="22" customFormat="1" ht="11.25" customHeight="1">
      <c r="A13" s="34" t="s">
        <v>11</v>
      </c>
      <c r="B13" s="35"/>
      <c r="C13" s="36">
        <v>873</v>
      </c>
      <c r="D13" s="36">
        <v>990</v>
      </c>
      <c r="E13" s="36">
        <v>990</v>
      </c>
      <c r="F13" s="37">
        <v>100</v>
      </c>
      <c r="G13" s="38"/>
      <c r="H13" s="129">
        <v>72.469</v>
      </c>
      <c r="I13" s="130">
        <v>84.24199999999999</v>
      </c>
      <c r="J13" s="130">
        <v>84.494</v>
      </c>
      <c r="K13" s="39">
        <v>100.29913819709884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140</v>
      </c>
      <c r="D15" s="36">
        <v>140</v>
      </c>
      <c r="E15" s="36">
        <v>145</v>
      </c>
      <c r="F15" s="37">
        <v>103.57142857142857</v>
      </c>
      <c r="G15" s="38"/>
      <c r="H15" s="129">
        <v>3.945</v>
      </c>
      <c r="I15" s="130">
        <v>2.47</v>
      </c>
      <c r="J15" s="130">
        <v>4.385</v>
      </c>
      <c r="K15" s="39">
        <v>177.53036437246962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10</v>
      </c>
      <c r="D17" s="36">
        <v>10</v>
      </c>
      <c r="E17" s="36">
        <v>10</v>
      </c>
      <c r="F17" s="37">
        <v>100</v>
      </c>
      <c r="G17" s="38"/>
      <c r="H17" s="129">
        <v>0.816</v>
      </c>
      <c r="I17" s="130">
        <v>0.816</v>
      </c>
      <c r="J17" s="130">
        <v>0.7</v>
      </c>
      <c r="K17" s="39">
        <v>85.78431372549021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53</v>
      </c>
      <c r="D19" s="28">
        <v>55</v>
      </c>
      <c r="E19" s="28">
        <v>54</v>
      </c>
      <c r="F19" s="29"/>
      <c r="G19" s="29"/>
      <c r="H19" s="128">
        <v>1.367</v>
      </c>
      <c r="I19" s="128">
        <v>1.177</v>
      </c>
      <c r="J19" s="128">
        <v>1.13</v>
      </c>
      <c r="K19" s="30"/>
    </row>
    <row r="20" spans="1:11" s="31" customFormat="1" ht="11.25" customHeight="1">
      <c r="A20" s="33" t="s">
        <v>15</v>
      </c>
      <c r="B20" s="27"/>
      <c r="C20" s="28">
        <v>66</v>
      </c>
      <c r="D20" s="28">
        <v>75</v>
      </c>
      <c r="E20" s="28">
        <v>75</v>
      </c>
      <c r="F20" s="29"/>
      <c r="G20" s="29"/>
      <c r="H20" s="128">
        <v>1.368</v>
      </c>
      <c r="I20" s="128">
        <v>1.5</v>
      </c>
      <c r="J20" s="128">
        <v>1.82</v>
      </c>
      <c r="K20" s="30"/>
    </row>
    <row r="21" spans="1:11" s="31" customFormat="1" ht="11.25" customHeight="1">
      <c r="A21" s="33" t="s">
        <v>16</v>
      </c>
      <c r="B21" s="27"/>
      <c r="C21" s="28">
        <v>149</v>
      </c>
      <c r="D21" s="28">
        <v>159</v>
      </c>
      <c r="E21" s="28">
        <v>157</v>
      </c>
      <c r="F21" s="29"/>
      <c r="G21" s="29"/>
      <c r="H21" s="128">
        <v>2.943</v>
      </c>
      <c r="I21" s="128">
        <v>3.18</v>
      </c>
      <c r="J21" s="128">
        <v>3.5</v>
      </c>
      <c r="K21" s="30"/>
    </row>
    <row r="22" spans="1:11" s="22" customFormat="1" ht="11.25" customHeight="1">
      <c r="A22" s="34" t="s">
        <v>17</v>
      </c>
      <c r="B22" s="35"/>
      <c r="C22" s="36">
        <v>268</v>
      </c>
      <c r="D22" s="36">
        <v>289</v>
      </c>
      <c r="E22" s="36">
        <v>286</v>
      </c>
      <c r="F22" s="37">
        <v>98.96193771626298</v>
      </c>
      <c r="G22" s="38"/>
      <c r="H22" s="129">
        <v>5.678000000000001</v>
      </c>
      <c r="I22" s="130">
        <v>5.857</v>
      </c>
      <c r="J22" s="130">
        <v>6.45</v>
      </c>
      <c r="K22" s="39">
        <v>110.12463718627284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2117</v>
      </c>
      <c r="D24" s="36">
        <v>2272</v>
      </c>
      <c r="E24" s="36">
        <v>2000</v>
      </c>
      <c r="F24" s="37">
        <v>88.02816901408451</v>
      </c>
      <c r="G24" s="38"/>
      <c r="H24" s="129">
        <v>171.134</v>
      </c>
      <c r="I24" s="130">
        <v>184.106</v>
      </c>
      <c r="J24" s="130">
        <v>170.905</v>
      </c>
      <c r="K24" s="39">
        <v>92.82967420942283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177</v>
      </c>
      <c r="D26" s="36">
        <v>200</v>
      </c>
      <c r="E26" s="36">
        <v>110</v>
      </c>
      <c r="F26" s="37">
        <v>55</v>
      </c>
      <c r="G26" s="38"/>
      <c r="H26" s="129">
        <v>12.989</v>
      </c>
      <c r="I26" s="130">
        <v>9.3</v>
      </c>
      <c r="J26" s="130">
        <v>7.3</v>
      </c>
      <c r="K26" s="39">
        <v>78.49462365591397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38</v>
      </c>
      <c r="D28" s="28">
        <v>52</v>
      </c>
      <c r="E28" s="28">
        <v>53</v>
      </c>
      <c r="F28" s="29"/>
      <c r="G28" s="29"/>
      <c r="H28" s="128">
        <v>2.98</v>
      </c>
      <c r="I28" s="128">
        <v>4.76</v>
      </c>
      <c r="J28" s="128">
        <v>3.7</v>
      </c>
      <c r="K28" s="30"/>
    </row>
    <row r="29" spans="1:11" s="31" customFormat="1" ht="11.25" customHeight="1">
      <c r="A29" s="33" t="s">
        <v>21</v>
      </c>
      <c r="B29" s="27"/>
      <c r="C29" s="28">
        <v>3</v>
      </c>
      <c r="D29" s="28">
        <v>3</v>
      </c>
      <c r="E29" s="28">
        <v>5</v>
      </c>
      <c r="F29" s="29"/>
      <c r="G29" s="29"/>
      <c r="H29" s="128">
        <v>0.196</v>
      </c>
      <c r="I29" s="128">
        <v>0.33</v>
      </c>
      <c r="J29" s="128">
        <v>0.33</v>
      </c>
      <c r="K29" s="30"/>
    </row>
    <row r="30" spans="1:11" s="31" customFormat="1" ht="11.25" customHeight="1">
      <c r="A30" s="33" t="s">
        <v>22</v>
      </c>
      <c r="B30" s="27"/>
      <c r="C30" s="28">
        <v>448</v>
      </c>
      <c r="D30" s="28">
        <v>70</v>
      </c>
      <c r="E30" s="28">
        <v>45</v>
      </c>
      <c r="F30" s="29"/>
      <c r="G30" s="29"/>
      <c r="H30" s="128">
        <v>27.76</v>
      </c>
      <c r="I30" s="128">
        <v>2.95</v>
      </c>
      <c r="J30" s="128">
        <v>3.321</v>
      </c>
      <c r="K30" s="30"/>
    </row>
    <row r="31" spans="1:11" s="22" customFormat="1" ht="11.25" customHeight="1">
      <c r="A31" s="40" t="s">
        <v>23</v>
      </c>
      <c r="B31" s="35"/>
      <c r="C31" s="36">
        <v>489</v>
      </c>
      <c r="D31" s="36">
        <v>125</v>
      </c>
      <c r="E31" s="36">
        <v>103</v>
      </c>
      <c r="F31" s="37">
        <v>82.4</v>
      </c>
      <c r="G31" s="38"/>
      <c r="H31" s="129">
        <v>30.936</v>
      </c>
      <c r="I31" s="130">
        <v>8.04</v>
      </c>
      <c r="J31" s="130">
        <v>7.351000000000001</v>
      </c>
      <c r="K31" s="39">
        <v>91.43034825870649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249</v>
      </c>
      <c r="D33" s="28">
        <v>200</v>
      </c>
      <c r="E33" s="28">
        <v>188</v>
      </c>
      <c r="F33" s="29"/>
      <c r="G33" s="29"/>
      <c r="H33" s="128">
        <v>14.62</v>
      </c>
      <c r="I33" s="128">
        <v>9.096</v>
      </c>
      <c r="J33" s="128">
        <v>8.957</v>
      </c>
      <c r="K33" s="30"/>
    </row>
    <row r="34" spans="1:11" s="31" customFormat="1" ht="11.25" customHeight="1">
      <c r="A34" s="33" t="s">
        <v>25</v>
      </c>
      <c r="B34" s="27"/>
      <c r="C34" s="28">
        <v>166</v>
      </c>
      <c r="D34" s="28">
        <v>160</v>
      </c>
      <c r="E34" s="28">
        <v>206</v>
      </c>
      <c r="F34" s="29"/>
      <c r="G34" s="29"/>
      <c r="H34" s="128">
        <v>6.245</v>
      </c>
      <c r="I34" s="128">
        <v>6.011</v>
      </c>
      <c r="J34" s="128">
        <v>7.825</v>
      </c>
      <c r="K34" s="30"/>
    </row>
    <row r="35" spans="1:11" s="31" customFormat="1" ht="11.25" customHeight="1">
      <c r="A35" s="33" t="s">
        <v>26</v>
      </c>
      <c r="B35" s="27"/>
      <c r="C35" s="28">
        <v>157</v>
      </c>
      <c r="D35" s="28">
        <v>120</v>
      </c>
      <c r="E35" s="28">
        <v>110</v>
      </c>
      <c r="F35" s="29"/>
      <c r="G35" s="29"/>
      <c r="H35" s="128">
        <v>5.694</v>
      </c>
      <c r="I35" s="128">
        <v>5.04</v>
      </c>
      <c r="J35" s="128">
        <v>3</v>
      </c>
      <c r="K35" s="30"/>
    </row>
    <row r="36" spans="1:11" s="31" customFormat="1" ht="11.25" customHeight="1">
      <c r="A36" s="33" t="s">
        <v>27</v>
      </c>
      <c r="B36" s="27"/>
      <c r="C36" s="28">
        <v>282</v>
      </c>
      <c r="D36" s="28">
        <v>282</v>
      </c>
      <c r="E36" s="28">
        <v>266</v>
      </c>
      <c r="F36" s="29"/>
      <c r="G36" s="29"/>
      <c r="H36" s="128">
        <v>9.432</v>
      </c>
      <c r="I36" s="128">
        <v>9.436</v>
      </c>
      <c r="J36" s="128">
        <v>8.602</v>
      </c>
      <c r="K36" s="30"/>
    </row>
    <row r="37" spans="1:11" s="22" customFormat="1" ht="11.25" customHeight="1">
      <c r="A37" s="34" t="s">
        <v>28</v>
      </c>
      <c r="B37" s="35"/>
      <c r="C37" s="36">
        <v>854</v>
      </c>
      <c r="D37" s="36">
        <v>762</v>
      </c>
      <c r="E37" s="36">
        <v>770</v>
      </c>
      <c r="F37" s="37">
        <v>101.0498687664042</v>
      </c>
      <c r="G37" s="38"/>
      <c r="H37" s="129">
        <v>35.991</v>
      </c>
      <c r="I37" s="130">
        <v>29.583</v>
      </c>
      <c r="J37" s="130">
        <v>28.384</v>
      </c>
      <c r="K37" s="39">
        <v>95.94699658587703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226</v>
      </c>
      <c r="D39" s="36">
        <v>230</v>
      </c>
      <c r="E39" s="36">
        <v>205</v>
      </c>
      <c r="F39" s="37">
        <v>89.1304347826087</v>
      </c>
      <c r="G39" s="38"/>
      <c r="H39" s="129">
        <v>5.187</v>
      </c>
      <c r="I39" s="130">
        <v>5.3</v>
      </c>
      <c r="J39" s="130">
        <v>4.9</v>
      </c>
      <c r="K39" s="39">
        <v>92.45283018867926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5</v>
      </c>
      <c r="D41" s="28">
        <v>3</v>
      </c>
      <c r="E41" s="28">
        <v>3</v>
      </c>
      <c r="F41" s="29"/>
      <c r="G41" s="29"/>
      <c r="H41" s="128">
        <v>0.36</v>
      </c>
      <c r="I41" s="128">
        <v>0.204</v>
      </c>
      <c r="J41" s="128">
        <v>0.195</v>
      </c>
      <c r="K41" s="30"/>
    </row>
    <row r="42" spans="1:11" s="31" customFormat="1" ht="11.25" customHeight="1">
      <c r="A42" s="33" t="s">
        <v>31</v>
      </c>
      <c r="B42" s="27"/>
      <c r="C42" s="28">
        <v>1</v>
      </c>
      <c r="D42" s="28">
        <v>2</v>
      </c>
      <c r="E42" s="28">
        <v>2</v>
      </c>
      <c r="F42" s="29"/>
      <c r="G42" s="29"/>
      <c r="H42" s="128">
        <v>0.07</v>
      </c>
      <c r="I42" s="128">
        <v>0.14</v>
      </c>
      <c r="J42" s="128">
        <v>0.205</v>
      </c>
      <c r="K42" s="30"/>
    </row>
    <row r="43" spans="1:11" s="31" customFormat="1" ht="11.25" customHeight="1">
      <c r="A43" s="33" t="s">
        <v>32</v>
      </c>
      <c r="B43" s="27"/>
      <c r="C43" s="28">
        <v>8</v>
      </c>
      <c r="D43" s="28">
        <v>10</v>
      </c>
      <c r="E43" s="28">
        <v>12</v>
      </c>
      <c r="F43" s="29"/>
      <c r="G43" s="29"/>
      <c r="H43" s="128">
        <v>0.552</v>
      </c>
      <c r="I43" s="128">
        <v>1.05</v>
      </c>
      <c r="J43" s="128">
        <v>1.216</v>
      </c>
      <c r="K43" s="30"/>
    </row>
    <row r="44" spans="1:11" s="31" customFormat="1" ht="11.25" customHeight="1">
      <c r="A44" s="33" t="s">
        <v>33</v>
      </c>
      <c r="B44" s="27"/>
      <c r="C44" s="28">
        <v>3</v>
      </c>
      <c r="D44" s="28">
        <v>3</v>
      </c>
      <c r="E44" s="28">
        <v>2</v>
      </c>
      <c r="F44" s="29"/>
      <c r="G44" s="29"/>
      <c r="H44" s="128">
        <v>0.145</v>
      </c>
      <c r="I44" s="128">
        <v>0.109</v>
      </c>
      <c r="J44" s="128">
        <v>0.137</v>
      </c>
      <c r="K44" s="30"/>
    </row>
    <row r="45" spans="1:11" s="31" customFormat="1" ht="11.25" customHeight="1">
      <c r="A45" s="33" t="s">
        <v>34</v>
      </c>
      <c r="B45" s="27"/>
      <c r="C45" s="28">
        <v>8</v>
      </c>
      <c r="D45" s="28">
        <v>6</v>
      </c>
      <c r="E45" s="28">
        <v>3</v>
      </c>
      <c r="F45" s="29"/>
      <c r="G45" s="29"/>
      <c r="H45" s="128">
        <v>0.28</v>
      </c>
      <c r="I45" s="128">
        <v>0.21</v>
      </c>
      <c r="J45" s="128">
        <v>0.105</v>
      </c>
      <c r="K45" s="30"/>
    </row>
    <row r="46" spans="1:11" s="31" customFormat="1" ht="11.25" customHeight="1">
      <c r="A46" s="33" t="s">
        <v>35</v>
      </c>
      <c r="B46" s="27"/>
      <c r="C46" s="28">
        <v>9</v>
      </c>
      <c r="D46" s="28">
        <v>8</v>
      </c>
      <c r="E46" s="28">
        <v>4</v>
      </c>
      <c r="F46" s="29"/>
      <c r="G46" s="29"/>
      <c r="H46" s="128">
        <v>0.306</v>
      </c>
      <c r="I46" s="128">
        <v>0.304</v>
      </c>
      <c r="J46" s="128">
        <v>0.152</v>
      </c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/>
      <c r="E47" s="28"/>
      <c r="F47" s="29"/>
      <c r="G47" s="29"/>
      <c r="H47" s="128">
        <v>0.045</v>
      </c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5</v>
      </c>
      <c r="D48" s="28">
        <v>9</v>
      </c>
      <c r="E48" s="28">
        <v>5</v>
      </c>
      <c r="F48" s="29"/>
      <c r="G48" s="29"/>
      <c r="H48" s="128">
        <v>0.19</v>
      </c>
      <c r="I48" s="128">
        <v>0.342</v>
      </c>
      <c r="J48" s="128">
        <v>0.266</v>
      </c>
      <c r="K48" s="30"/>
    </row>
    <row r="49" spans="1:11" s="31" customFormat="1" ht="11.25" customHeight="1">
      <c r="A49" s="33" t="s">
        <v>38</v>
      </c>
      <c r="B49" s="27"/>
      <c r="C49" s="28">
        <v>15</v>
      </c>
      <c r="D49" s="28">
        <v>18</v>
      </c>
      <c r="E49" s="28">
        <v>14</v>
      </c>
      <c r="F49" s="29"/>
      <c r="G49" s="29"/>
      <c r="H49" s="128">
        <v>0.375</v>
      </c>
      <c r="I49" s="128">
        <v>0.45</v>
      </c>
      <c r="J49" s="128">
        <v>0.35</v>
      </c>
      <c r="K49" s="30"/>
    </row>
    <row r="50" spans="1:11" s="22" customFormat="1" ht="11.25" customHeight="1">
      <c r="A50" s="40" t="s">
        <v>39</v>
      </c>
      <c r="B50" s="35"/>
      <c r="C50" s="36">
        <v>55</v>
      </c>
      <c r="D50" s="36">
        <v>59</v>
      </c>
      <c r="E50" s="36">
        <v>45</v>
      </c>
      <c r="F50" s="37">
        <v>76.27118644067797</v>
      </c>
      <c r="G50" s="38"/>
      <c r="H50" s="129">
        <v>2.323</v>
      </c>
      <c r="I50" s="130">
        <v>2.809</v>
      </c>
      <c r="J50" s="130">
        <v>2.6260000000000003</v>
      </c>
      <c r="K50" s="39">
        <v>93.48522605909577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98</v>
      </c>
      <c r="D52" s="36">
        <v>57</v>
      </c>
      <c r="E52" s="36">
        <v>53.76</v>
      </c>
      <c r="F52" s="37">
        <v>94.3157894736842</v>
      </c>
      <c r="G52" s="38"/>
      <c r="H52" s="129">
        <v>4.412</v>
      </c>
      <c r="I52" s="130">
        <v>5.949</v>
      </c>
      <c r="J52" s="130">
        <v>4.6</v>
      </c>
      <c r="K52" s="39">
        <v>77.32391998655235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184</v>
      </c>
      <c r="D54" s="28">
        <v>302</v>
      </c>
      <c r="E54" s="28">
        <v>277</v>
      </c>
      <c r="F54" s="29"/>
      <c r="G54" s="29"/>
      <c r="H54" s="128">
        <v>15.118</v>
      </c>
      <c r="I54" s="128">
        <v>25.385</v>
      </c>
      <c r="J54" s="128">
        <v>22.888</v>
      </c>
      <c r="K54" s="30"/>
    </row>
    <row r="55" spans="1:11" s="31" customFormat="1" ht="11.25" customHeight="1">
      <c r="A55" s="33" t="s">
        <v>42</v>
      </c>
      <c r="B55" s="27"/>
      <c r="C55" s="28">
        <v>149</v>
      </c>
      <c r="D55" s="28">
        <v>113</v>
      </c>
      <c r="E55" s="28">
        <v>113</v>
      </c>
      <c r="F55" s="29"/>
      <c r="G55" s="29"/>
      <c r="H55" s="128">
        <v>11.399</v>
      </c>
      <c r="I55" s="128">
        <v>8.005</v>
      </c>
      <c r="J55" s="128">
        <v>8.005</v>
      </c>
      <c r="K55" s="30"/>
    </row>
    <row r="56" spans="1:11" s="31" customFormat="1" ht="11.25" customHeight="1">
      <c r="A56" s="33" t="s">
        <v>43</v>
      </c>
      <c r="B56" s="27"/>
      <c r="C56" s="28">
        <v>40</v>
      </c>
      <c r="D56" s="28">
        <v>40</v>
      </c>
      <c r="E56" s="28">
        <v>52</v>
      </c>
      <c r="F56" s="29"/>
      <c r="G56" s="29"/>
      <c r="H56" s="128">
        <v>0.764</v>
      </c>
      <c r="I56" s="128">
        <v>0.79</v>
      </c>
      <c r="J56" s="128">
        <v>0.72</v>
      </c>
      <c r="K56" s="30"/>
    </row>
    <row r="57" spans="1:11" s="31" customFormat="1" ht="11.25" customHeight="1">
      <c r="A57" s="33" t="s">
        <v>44</v>
      </c>
      <c r="B57" s="27"/>
      <c r="C57" s="28">
        <v>9</v>
      </c>
      <c r="D57" s="28">
        <v>9</v>
      </c>
      <c r="E57" s="28">
        <v>9</v>
      </c>
      <c r="F57" s="29"/>
      <c r="G57" s="29"/>
      <c r="H57" s="128">
        <v>0.09</v>
      </c>
      <c r="I57" s="128">
        <v>0.16</v>
      </c>
      <c r="J57" s="128">
        <v>0.155</v>
      </c>
      <c r="K57" s="30"/>
    </row>
    <row r="58" spans="1:11" s="31" customFormat="1" ht="11.25" customHeight="1">
      <c r="A58" s="33" t="s">
        <v>45</v>
      </c>
      <c r="B58" s="27"/>
      <c r="C58" s="28">
        <v>517</v>
      </c>
      <c r="D58" s="28">
        <v>580</v>
      </c>
      <c r="E58" s="28">
        <v>732</v>
      </c>
      <c r="F58" s="29"/>
      <c r="G58" s="29"/>
      <c r="H58" s="128">
        <v>42.722</v>
      </c>
      <c r="I58" s="128">
        <v>46.78</v>
      </c>
      <c r="J58" s="128">
        <v>55.28</v>
      </c>
      <c r="K58" s="30"/>
    </row>
    <row r="59" spans="1:11" s="22" customFormat="1" ht="11.25" customHeight="1">
      <c r="A59" s="34" t="s">
        <v>46</v>
      </c>
      <c r="B59" s="35"/>
      <c r="C59" s="36">
        <v>899</v>
      </c>
      <c r="D59" s="36">
        <v>1044</v>
      </c>
      <c r="E59" s="36">
        <v>1183</v>
      </c>
      <c r="F59" s="37">
        <v>113.31417624521073</v>
      </c>
      <c r="G59" s="38"/>
      <c r="H59" s="129">
        <v>70.093</v>
      </c>
      <c r="I59" s="130">
        <v>81.12</v>
      </c>
      <c r="J59" s="130">
        <v>87.048</v>
      </c>
      <c r="K59" s="39">
        <v>107.30769230769229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133</v>
      </c>
      <c r="D61" s="28">
        <v>133</v>
      </c>
      <c r="E61" s="28">
        <v>140</v>
      </c>
      <c r="F61" s="29"/>
      <c r="G61" s="29"/>
      <c r="H61" s="128">
        <v>8.5</v>
      </c>
      <c r="I61" s="128">
        <v>9.125</v>
      </c>
      <c r="J61" s="128">
        <v>9.1</v>
      </c>
      <c r="K61" s="30"/>
    </row>
    <row r="62" spans="1:11" s="31" customFormat="1" ht="11.25" customHeight="1">
      <c r="A62" s="33" t="s">
        <v>48</v>
      </c>
      <c r="B62" s="27"/>
      <c r="C62" s="28">
        <v>338</v>
      </c>
      <c r="D62" s="28">
        <v>340</v>
      </c>
      <c r="E62" s="28">
        <v>326</v>
      </c>
      <c r="F62" s="29"/>
      <c r="G62" s="29"/>
      <c r="H62" s="128">
        <v>11.817</v>
      </c>
      <c r="I62" s="128">
        <v>11.196</v>
      </c>
      <c r="J62" s="128">
        <v>12.013</v>
      </c>
      <c r="K62" s="30"/>
    </row>
    <row r="63" spans="1:11" s="31" customFormat="1" ht="11.25" customHeight="1">
      <c r="A63" s="33" t="s">
        <v>49</v>
      </c>
      <c r="B63" s="27"/>
      <c r="C63" s="28">
        <v>170</v>
      </c>
      <c r="D63" s="28">
        <v>170</v>
      </c>
      <c r="E63" s="28">
        <v>170</v>
      </c>
      <c r="F63" s="29"/>
      <c r="G63" s="29"/>
      <c r="H63" s="128">
        <v>7.339</v>
      </c>
      <c r="I63" s="128">
        <v>7.351</v>
      </c>
      <c r="J63" s="128">
        <v>7.451</v>
      </c>
      <c r="K63" s="30"/>
    </row>
    <row r="64" spans="1:11" s="22" customFormat="1" ht="11.25" customHeight="1">
      <c r="A64" s="34" t="s">
        <v>50</v>
      </c>
      <c r="B64" s="35"/>
      <c r="C64" s="36">
        <v>641</v>
      </c>
      <c r="D64" s="36">
        <v>643</v>
      </c>
      <c r="E64" s="36">
        <v>636</v>
      </c>
      <c r="F64" s="37">
        <v>98.9113530326594</v>
      </c>
      <c r="G64" s="38"/>
      <c r="H64" s="129">
        <v>27.656</v>
      </c>
      <c r="I64" s="130">
        <v>27.671999999999997</v>
      </c>
      <c r="J64" s="130">
        <v>28.564</v>
      </c>
      <c r="K64" s="39">
        <v>103.2234749927725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502</v>
      </c>
      <c r="D66" s="36">
        <v>402</v>
      </c>
      <c r="E66" s="36">
        <v>360</v>
      </c>
      <c r="F66" s="37">
        <v>89.55223880597015</v>
      </c>
      <c r="G66" s="38"/>
      <c r="H66" s="129">
        <v>31.942</v>
      </c>
      <c r="I66" s="130">
        <v>30.596</v>
      </c>
      <c r="J66" s="130">
        <v>27.536</v>
      </c>
      <c r="K66" s="39">
        <v>89.99869263956074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20708</v>
      </c>
      <c r="D68" s="28">
        <v>21342</v>
      </c>
      <c r="E68" s="28">
        <v>17000</v>
      </c>
      <c r="F68" s="29"/>
      <c r="G68" s="29"/>
      <c r="H68" s="128">
        <v>1571.673</v>
      </c>
      <c r="I68" s="128">
        <v>1995</v>
      </c>
      <c r="J68" s="128">
        <v>1148</v>
      </c>
      <c r="K68" s="30"/>
    </row>
    <row r="69" spans="1:11" s="31" customFormat="1" ht="11.25" customHeight="1">
      <c r="A69" s="33" t="s">
        <v>53</v>
      </c>
      <c r="B69" s="27"/>
      <c r="C69" s="28">
        <v>2794</v>
      </c>
      <c r="D69" s="28">
        <v>2423</v>
      </c>
      <c r="E69" s="28">
        <v>1700</v>
      </c>
      <c r="F69" s="29"/>
      <c r="G69" s="29"/>
      <c r="H69" s="128">
        <v>209.97</v>
      </c>
      <c r="I69" s="128">
        <v>221.65</v>
      </c>
      <c r="J69" s="128">
        <v>113</v>
      </c>
      <c r="K69" s="30"/>
    </row>
    <row r="70" spans="1:11" s="22" customFormat="1" ht="11.25" customHeight="1">
      <c r="A70" s="34" t="s">
        <v>54</v>
      </c>
      <c r="B70" s="35"/>
      <c r="C70" s="36">
        <v>23502</v>
      </c>
      <c r="D70" s="36">
        <v>23765</v>
      </c>
      <c r="E70" s="36">
        <v>18700</v>
      </c>
      <c r="F70" s="37">
        <v>78.68714496107721</v>
      </c>
      <c r="G70" s="38"/>
      <c r="H70" s="129">
        <v>1781.643</v>
      </c>
      <c r="I70" s="130">
        <v>2216.65</v>
      </c>
      <c r="J70" s="130">
        <v>1261</v>
      </c>
      <c r="K70" s="39">
        <v>56.88764577177272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865</v>
      </c>
      <c r="D72" s="28">
        <v>900</v>
      </c>
      <c r="E72" s="28">
        <v>910</v>
      </c>
      <c r="F72" s="29"/>
      <c r="G72" s="29"/>
      <c r="H72" s="128">
        <v>79.735</v>
      </c>
      <c r="I72" s="128">
        <v>79.48</v>
      </c>
      <c r="J72" s="128">
        <v>77.278</v>
      </c>
      <c r="K72" s="30"/>
    </row>
    <row r="73" spans="1:11" s="31" customFormat="1" ht="11.25" customHeight="1">
      <c r="A73" s="33" t="s">
        <v>56</v>
      </c>
      <c r="B73" s="27"/>
      <c r="C73" s="28">
        <v>1125</v>
      </c>
      <c r="D73" s="28">
        <v>1085</v>
      </c>
      <c r="E73" s="28">
        <v>1502</v>
      </c>
      <c r="F73" s="29"/>
      <c r="G73" s="29"/>
      <c r="H73" s="128">
        <v>35.385</v>
      </c>
      <c r="I73" s="128">
        <v>35.385</v>
      </c>
      <c r="J73" s="128">
        <v>34.175</v>
      </c>
      <c r="K73" s="30"/>
    </row>
    <row r="74" spans="1:11" s="31" customFormat="1" ht="11.25" customHeight="1">
      <c r="A74" s="33" t="s">
        <v>57</v>
      </c>
      <c r="B74" s="27"/>
      <c r="C74" s="28">
        <v>83</v>
      </c>
      <c r="D74" s="28">
        <v>147</v>
      </c>
      <c r="E74" s="28">
        <v>83</v>
      </c>
      <c r="F74" s="29"/>
      <c r="G74" s="29"/>
      <c r="H74" s="128">
        <v>2.641</v>
      </c>
      <c r="I74" s="128">
        <v>11.12</v>
      </c>
      <c r="J74" s="128">
        <v>4.95</v>
      </c>
      <c r="K74" s="30"/>
    </row>
    <row r="75" spans="1:11" s="31" customFormat="1" ht="11.25" customHeight="1">
      <c r="A75" s="33" t="s">
        <v>58</v>
      </c>
      <c r="B75" s="27"/>
      <c r="C75" s="28">
        <v>2064</v>
      </c>
      <c r="D75" s="28">
        <v>2029</v>
      </c>
      <c r="E75" s="28">
        <v>1801</v>
      </c>
      <c r="F75" s="29"/>
      <c r="G75" s="29"/>
      <c r="H75" s="128">
        <v>195.127</v>
      </c>
      <c r="I75" s="128">
        <v>175.531</v>
      </c>
      <c r="J75" s="128">
        <v>159.027</v>
      </c>
      <c r="K75" s="30"/>
    </row>
    <row r="76" spans="1:11" s="31" customFormat="1" ht="11.25" customHeight="1">
      <c r="A76" s="33" t="s">
        <v>59</v>
      </c>
      <c r="B76" s="27"/>
      <c r="C76" s="28">
        <v>45</v>
      </c>
      <c r="D76" s="28">
        <v>30</v>
      </c>
      <c r="E76" s="28">
        <v>71</v>
      </c>
      <c r="F76" s="29"/>
      <c r="G76" s="29"/>
      <c r="H76" s="128">
        <v>1.17</v>
      </c>
      <c r="I76" s="128">
        <v>0.9</v>
      </c>
      <c r="J76" s="128">
        <v>5.35</v>
      </c>
      <c r="K76" s="30"/>
    </row>
    <row r="77" spans="1:11" s="31" customFormat="1" ht="11.25" customHeight="1">
      <c r="A77" s="33" t="s">
        <v>60</v>
      </c>
      <c r="B77" s="27"/>
      <c r="C77" s="28">
        <v>154</v>
      </c>
      <c r="D77" s="28">
        <v>154</v>
      </c>
      <c r="E77" s="28">
        <v>113</v>
      </c>
      <c r="F77" s="29"/>
      <c r="G77" s="29"/>
      <c r="H77" s="128">
        <v>4.6</v>
      </c>
      <c r="I77" s="128">
        <v>6.05</v>
      </c>
      <c r="J77" s="128">
        <v>4.835</v>
      </c>
      <c r="K77" s="30"/>
    </row>
    <row r="78" spans="1:11" s="31" customFormat="1" ht="11.25" customHeight="1">
      <c r="A78" s="33" t="s">
        <v>61</v>
      </c>
      <c r="B78" s="27"/>
      <c r="C78" s="28">
        <v>205</v>
      </c>
      <c r="D78" s="28">
        <v>260</v>
      </c>
      <c r="E78" s="28">
        <v>250</v>
      </c>
      <c r="F78" s="29"/>
      <c r="G78" s="29"/>
      <c r="H78" s="128">
        <v>15.64</v>
      </c>
      <c r="I78" s="128">
        <v>21</v>
      </c>
      <c r="J78" s="128">
        <v>18.75</v>
      </c>
      <c r="K78" s="30"/>
    </row>
    <row r="79" spans="1:11" s="31" customFormat="1" ht="11.25" customHeight="1">
      <c r="A79" s="33" t="s">
        <v>62</v>
      </c>
      <c r="B79" s="27"/>
      <c r="C79" s="28">
        <v>5790</v>
      </c>
      <c r="D79" s="28">
        <v>6400</v>
      </c>
      <c r="E79" s="28">
        <v>1480</v>
      </c>
      <c r="F79" s="29"/>
      <c r="G79" s="29"/>
      <c r="H79" s="128">
        <v>464</v>
      </c>
      <c r="I79" s="128">
        <v>543.2</v>
      </c>
      <c r="J79" s="128">
        <v>130.95</v>
      </c>
      <c r="K79" s="30"/>
    </row>
    <row r="80" spans="1:11" s="22" customFormat="1" ht="11.25" customHeight="1">
      <c r="A80" s="40" t="s">
        <v>63</v>
      </c>
      <c r="B80" s="35"/>
      <c r="C80" s="36">
        <v>10331</v>
      </c>
      <c r="D80" s="36">
        <v>11005</v>
      </c>
      <c r="E80" s="36">
        <v>6164</v>
      </c>
      <c r="F80" s="37">
        <v>56.01090413448433</v>
      </c>
      <c r="G80" s="38"/>
      <c r="H80" s="129">
        <v>798.298</v>
      </c>
      <c r="I80" s="130">
        <v>872.666</v>
      </c>
      <c r="J80" s="130">
        <v>435.315</v>
      </c>
      <c r="K80" s="39">
        <f>IF(I80&gt;0,100*J80/I80,0)</f>
        <v>49.883345976582106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192</v>
      </c>
      <c r="D82" s="28">
        <v>193</v>
      </c>
      <c r="E82" s="28">
        <v>167</v>
      </c>
      <c r="F82" s="29"/>
      <c r="G82" s="29"/>
      <c r="H82" s="128">
        <v>18.736</v>
      </c>
      <c r="I82" s="128">
        <v>18.733</v>
      </c>
      <c r="J82" s="128">
        <v>15.433</v>
      </c>
      <c r="K82" s="30"/>
    </row>
    <row r="83" spans="1:11" s="31" customFormat="1" ht="11.25" customHeight="1">
      <c r="A83" s="33" t="s">
        <v>65</v>
      </c>
      <c r="B83" s="27"/>
      <c r="C83" s="28">
        <v>159</v>
      </c>
      <c r="D83" s="28">
        <v>159</v>
      </c>
      <c r="E83" s="28">
        <v>166</v>
      </c>
      <c r="F83" s="29"/>
      <c r="G83" s="29"/>
      <c r="H83" s="128">
        <v>10.673</v>
      </c>
      <c r="I83" s="128">
        <v>10.673</v>
      </c>
      <c r="J83" s="128">
        <v>10.331</v>
      </c>
      <c r="K83" s="30"/>
    </row>
    <row r="84" spans="1:11" s="22" customFormat="1" ht="11.25" customHeight="1">
      <c r="A84" s="34" t="s">
        <v>66</v>
      </c>
      <c r="B84" s="35"/>
      <c r="C84" s="36">
        <v>351</v>
      </c>
      <c r="D84" s="36">
        <v>352</v>
      </c>
      <c r="E84" s="36">
        <v>333</v>
      </c>
      <c r="F84" s="37">
        <v>94.60227272727273</v>
      </c>
      <c r="G84" s="38"/>
      <c r="H84" s="129">
        <v>29.409</v>
      </c>
      <c r="I84" s="130">
        <v>29.406</v>
      </c>
      <c r="J84" s="130">
        <v>25.764</v>
      </c>
      <c r="K84" s="39">
        <v>87.61477249540911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41533</v>
      </c>
      <c r="D87" s="47">
        <v>42345</v>
      </c>
      <c r="E87" s="47">
        <v>32093.760000000002</v>
      </c>
      <c r="F87" s="48">
        <f>IF(D87&gt;0,100*E87/D87,0)</f>
        <v>75.79114417286574</v>
      </c>
      <c r="G87" s="38"/>
      <c r="H87" s="133">
        <v>3084.921</v>
      </c>
      <c r="I87" s="127">
        <v>3596.5820000000003</v>
      </c>
      <c r="J87" s="127">
        <f>J13+J15+J17+J22+J24+J26+J31+J37+J39+J50+J52+J59+J64+J66+J70+J80+J84</f>
        <v>2187.322</v>
      </c>
      <c r="K87" s="48">
        <f>IF(I87&gt;0,100*J87/I87,0)</f>
        <v>60.816686509580485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8515625" style="56" bestFit="1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9</v>
      </c>
      <c r="D9" s="28">
        <v>6</v>
      </c>
      <c r="E9" s="28">
        <v>6</v>
      </c>
      <c r="F9" s="29"/>
      <c r="G9" s="29"/>
      <c r="H9" s="128">
        <v>0.715</v>
      </c>
      <c r="I9" s="128">
        <v>0.819</v>
      </c>
      <c r="J9" s="128"/>
      <c r="K9" s="30"/>
    </row>
    <row r="10" spans="1:11" s="31" customFormat="1" ht="11.25" customHeight="1">
      <c r="A10" s="33" t="s">
        <v>8</v>
      </c>
      <c r="B10" s="27"/>
      <c r="C10" s="28">
        <v>1</v>
      </c>
      <c r="D10" s="28">
        <v>5</v>
      </c>
      <c r="E10" s="28">
        <v>5</v>
      </c>
      <c r="F10" s="29"/>
      <c r="G10" s="29"/>
      <c r="H10" s="128">
        <v>0.073</v>
      </c>
      <c r="I10" s="128">
        <v>0.346</v>
      </c>
      <c r="J10" s="128"/>
      <c r="K10" s="30"/>
    </row>
    <row r="11" spans="1:11" s="31" customFormat="1" ht="11.25" customHeight="1">
      <c r="A11" s="26" t="s">
        <v>9</v>
      </c>
      <c r="B11" s="27"/>
      <c r="C11" s="28">
        <v>2</v>
      </c>
      <c r="D11" s="28">
        <v>4</v>
      </c>
      <c r="E11" s="28">
        <v>4</v>
      </c>
      <c r="F11" s="29"/>
      <c r="G11" s="29"/>
      <c r="H11" s="128">
        <v>0.296</v>
      </c>
      <c r="I11" s="128">
        <v>0.254</v>
      </c>
      <c r="J11" s="128"/>
      <c r="K11" s="30"/>
    </row>
    <row r="12" spans="1:11" s="31" customFormat="1" ht="11.25" customHeight="1">
      <c r="A12" s="33" t="s">
        <v>10</v>
      </c>
      <c r="B12" s="27"/>
      <c r="C12" s="28">
        <v>3</v>
      </c>
      <c r="D12" s="28">
        <v>17</v>
      </c>
      <c r="E12" s="28">
        <v>17</v>
      </c>
      <c r="F12" s="29"/>
      <c r="G12" s="29"/>
      <c r="H12" s="128">
        <v>0.348</v>
      </c>
      <c r="I12" s="128">
        <v>1.525</v>
      </c>
      <c r="J12" s="128"/>
      <c r="K12" s="30"/>
    </row>
    <row r="13" spans="1:11" s="22" customFormat="1" ht="11.25" customHeight="1">
      <c r="A13" s="34" t="s">
        <v>11</v>
      </c>
      <c r="B13" s="35"/>
      <c r="C13" s="36">
        <v>15</v>
      </c>
      <c r="D13" s="36">
        <v>32</v>
      </c>
      <c r="E13" s="36">
        <v>32</v>
      </c>
      <c r="F13" s="37">
        <v>100</v>
      </c>
      <c r="G13" s="38"/>
      <c r="H13" s="129">
        <v>1.432</v>
      </c>
      <c r="I13" s="130">
        <v>2.944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6</v>
      </c>
      <c r="D17" s="36">
        <v>7</v>
      </c>
      <c r="E17" s="36">
        <v>7</v>
      </c>
      <c r="F17" s="37">
        <v>100</v>
      </c>
      <c r="G17" s="38"/>
      <c r="H17" s="129">
        <v>0.405</v>
      </c>
      <c r="I17" s="130">
        <v>0.473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>
        <v>4</v>
      </c>
      <c r="D20" s="28"/>
      <c r="E20" s="28"/>
      <c r="F20" s="29"/>
      <c r="G20" s="29"/>
      <c r="H20" s="128">
        <v>0.212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8">
        <v>0.21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9</v>
      </c>
      <c r="D22" s="36"/>
      <c r="E22" s="36"/>
      <c r="F22" s="37"/>
      <c r="G22" s="38"/>
      <c r="H22" s="129">
        <v>0.422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2</v>
      </c>
      <c r="E29" s="28">
        <v>2</v>
      </c>
      <c r="F29" s="29"/>
      <c r="G29" s="29"/>
      <c r="H29" s="128">
        <v>0.132</v>
      </c>
      <c r="I29" s="128">
        <v>0.2</v>
      </c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>
        <v>1</v>
      </c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>
        <v>2</v>
      </c>
      <c r="D31" s="36">
        <v>2</v>
      </c>
      <c r="E31" s="36">
        <v>3</v>
      </c>
      <c r="F31" s="37">
        <v>150</v>
      </c>
      <c r="G31" s="38"/>
      <c r="H31" s="129">
        <v>0.132</v>
      </c>
      <c r="I31" s="130">
        <v>0.2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39</v>
      </c>
      <c r="D33" s="28">
        <v>31</v>
      </c>
      <c r="E33" s="28">
        <v>40</v>
      </c>
      <c r="F33" s="29"/>
      <c r="G33" s="29"/>
      <c r="H33" s="128">
        <v>1.7</v>
      </c>
      <c r="I33" s="128">
        <v>2.234</v>
      </c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>
        <v>37</v>
      </c>
      <c r="D35" s="28">
        <v>17</v>
      </c>
      <c r="E35" s="28">
        <v>10</v>
      </c>
      <c r="F35" s="29"/>
      <c r="G35" s="29"/>
      <c r="H35" s="128">
        <v>1.423</v>
      </c>
      <c r="I35" s="128">
        <v>0.714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33</v>
      </c>
      <c r="D36" s="28">
        <v>33</v>
      </c>
      <c r="E36" s="28">
        <v>30</v>
      </c>
      <c r="F36" s="29"/>
      <c r="G36" s="29"/>
      <c r="H36" s="128">
        <v>1.072</v>
      </c>
      <c r="I36" s="128">
        <v>1.072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109</v>
      </c>
      <c r="D37" s="36">
        <v>81</v>
      </c>
      <c r="E37" s="36">
        <v>80</v>
      </c>
      <c r="F37" s="37">
        <v>98.76543209876543</v>
      </c>
      <c r="G37" s="38"/>
      <c r="H37" s="129">
        <v>4.195</v>
      </c>
      <c r="I37" s="130">
        <v>4.02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50</v>
      </c>
      <c r="D39" s="36">
        <v>50</v>
      </c>
      <c r="E39" s="36">
        <v>60</v>
      </c>
      <c r="F39" s="37">
        <v>120</v>
      </c>
      <c r="G39" s="38"/>
      <c r="H39" s="129">
        <v>1.153</v>
      </c>
      <c r="I39" s="130">
        <v>1.15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11</v>
      </c>
      <c r="D52" s="36">
        <v>6</v>
      </c>
      <c r="E52" s="36">
        <v>7</v>
      </c>
      <c r="F52" s="37">
        <v>116.66666666666667</v>
      </c>
      <c r="G52" s="38"/>
      <c r="H52" s="129">
        <v>0.474</v>
      </c>
      <c r="I52" s="130">
        <v>0.468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>
        <v>66</v>
      </c>
      <c r="E58" s="28">
        <v>84</v>
      </c>
      <c r="F58" s="29"/>
      <c r="G58" s="29"/>
      <c r="H58" s="128"/>
      <c r="I58" s="128">
        <v>4.77</v>
      </c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>
        <v>66</v>
      </c>
      <c r="E59" s="36">
        <v>84</v>
      </c>
      <c r="F59" s="37">
        <v>127.27272727272727</v>
      </c>
      <c r="G59" s="38"/>
      <c r="H59" s="129"/>
      <c r="I59" s="130">
        <v>4.77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224</v>
      </c>
      <c r="D61" s="28">
        <v>224</v>
      </c>
      <c r="E61" s="28">
        <v>224</v>
      </c>
      <c r="F61" s="29"/>
      <c r="G61" s="29"/>
      <c r="H61" s="128">
        <v>28</v>
      </c>
      <c r="I61" s="128">
        <v>28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78</v>
      </c>
      <c r="D62" s="28">
        <v>76</v>
      </c>
      <c r="E62" s="28">
        <v>76</v>
      </c>
      <c r="F62" s="29"/>
      <c r="G62" s="29"/>
      <c r="H62" s="128">
        <v>2.233</v>
      </c>
      <c r="I62" s="128">
        <v>2.096</v>
      </c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302</v>
      </c>
      <c r="D64" s="36">
        <v>300</v>
      </c>
      <c r="E64" s="36">
        <v>300</v>
      </c>
      <c r="F64" s="37">
        <v>100</v>
      </c>
      <c r="G64" s="38"/>
      <c r="H64" s="129">
        <v>30.233</v>
      </c>
      <c r="I64" s="130">
        <v>30.096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1028</v>
      </c>
      <c r="D66" s="36">
        <v>805</v>
      </c>
      <c r="E66" s="36">
        <v>791</v>
      </c>
      <c r="F66" s="37">
        <v>98.26086956521739</v>
      </c>
      <c r="G66" s="38"/>
      <c r="H66" s="129">
        <v>90.959</v>
      </c>
      <c r="I66" s="130">
        <v>77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</v>
      </c>
      <c r="D68" s="28">
        <v>8</v>
      </c>
      <c r="E68" s="28"/>
      <c r="F68" s="29"/>
      <c r="G68" s="29"/>
      <c r="H68" s="128">
        <v>0.605</v>
      </c>
      <c r="I68" s="128">
        <v>1.2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2</v>
      </c>
      <c r="D69" s="28">
        <v>3</v>
      </c>
      <c r="E69" s="28"/>
      <c r="F69" s="29"/>
      <c r="G69" s="29"/>
      <c r="H69" s="128">
        <v>0.301</v>
      </c>
      <c r="I69" s="128">
        <v>0.45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6</v>
      </c>
      <c r="D70" s="36">
        <v>11</v>
      </c>
      <c r="E70" s="36"/>
      <c r="F70" s="37"/>
      <c r="G70" s="38"/>
      <c r="H70" s="129">
        <v>0.9059999999999999</v>
      </c>
      <c r="I70" s="130">
        <v>1.65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1817</v>
      </c>
      <c r="D72" s="28">
        <v>1800</v>
      </c>
      <c r="E72" s="28"/>
      <c r="F72" s="29"/>
      <c r="G72" s="29"/>
      <c r="H72" s="128">
        <v>167.444</v>
      </c>
      <c r="I72" s="128">
        <v>203.985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130</v>
      </c>
      <c r="D73" s="28">
        <v>130</v>
      </c>
      <c r="E73" s="28">
        <v>120</v>
      </c>
      <c r="F73" s="29"/>
      <c r="G73" s="29"/>
      <c r="H73" s="128">
        <v>5.45</v>
      </c>
      <c r="I73" s="128">
        <v>5.5</v>
      </c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271</v>
      </c>
      <c r="D75" s="28">
        <v>271</v>
      </c>
      <c r="E75" s="28">
        <v>359</v>
      </c>
      <c r="F75" s="29"/>
      <c r="G75" s="29"/>
      <c r="H75" s="128">
        <v>23.61</v>
      </c>
      <c r="I75" s="128">
        <v>17.693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7</v>
      </c>
      <c r="D76" s="28">
        <v>5</v>
      </c>
      <c r="E76" s="28">
        <v>3</v>
      </c>
      <c r="F76" s="29"/>
      <c r="G76" s="29"/>
      <c r="H76" s="128">
        <v>0.168</v>
      </c>
      <c r="I76" s="128">
        <v>0.125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17</v>
      </c>
      <c r="D77" s="28">
        <v>17</v>
      </c>
      <c r="E77" s="28">
        <v>12</v>
      </c>
      <c r="F77" s="29"/>
      <c r="G77" s="29"/>
      <c r="H77" s="128">
        <v>0.51</v>
      </c>
      <c r="I77" s="128">
        <v>0.51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290</v>
      </c>
      <c r="D78" s="28">
        <v>300</v>
      </c>
      <c r="E78" s="28">
        <v>300</v>
      </c>
      <c r="F78" s="29"/>
      <c r="G78" s="29"/>
      <c r="H78" s="128">
        <v>12</v>
      </c>
      <c r="I78" s="128">
        <v>20.8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90</v>
      </c>
      <c r="D79" s="28">
        <v>90</v>
      </c>
      <c r="E79" s="28">
        <v>90</v>
      </c>
      <c r="F79" s="29"/>
      <c r="G79" s="29"/>
      <c r="H79" s="128">
        <v>7.5</v>
      </c>
      <c r="I79" s="128">
        <v>3.6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2622</v>
      </c>
      <c r="D80" s="36">
        <v>2613</v>
      </c>
      <c r="E80" s="36">
        <v>884</v>
      </c>
      <c r="F80" s="37">
        <v>33.830845771144276</v>
      </c>
      <c r="G80" s="38"/>
      <c r="H80" s="129">
        <v>216.68199999999996</v>
      </c>
      <c r="I80" s="130">
        <v>252.21300000000002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84</v>
      </c>
      <c r="D82" s="28">
        <v>84</v>
      </c>
      <c r="E82" s="28">
        <v>103</v>
      </c>
      <c r="F82" s="29"/>
      <c r="G82" s="29"/>
      <c r="H82" s="128">
        <v>9.65</v>
      </c>
      <c r="I82" s="128">
        <v>9.65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10</v>
      </c>
      <c r="D83" s="28">
        <v>10</v>
      </c>
      <c r="E83" s="28">
        <v>3</v>
      </c>
      <c r="F83" s="29"/>
      <c r="G83" s="29"/>
      <c r="H83" s="128">
        <v>0.704</v>
      </c>
      <c r="I83" s="128">
        <v>0.704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94</v>
      </c>
      <c r="D84" s="36">
        <v>94</v>
      </c>
      <c r="E84" s="36">
        <v>106</v>
      </c>
      <c r="F84" s="37">
        <v>112.76595744680851</v>
      </c>
      <c r="G84" s="38"/>
      <c r="H84" s="129">
        <v>10.354000000000001</v>
      </c>
      <c r="I84" s="130">
        <v>10.354000000000001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4254</v>
      </c>
      <c r="D87" s="47">
        <v>4067</v>
      </c>
      <c r="E87" s="47">
        <v>2354</v>
      </c>
      <c r="F87" s="48">
        <f>IF(D87&gt;0,100*E87/D87,0)</f>
        <v>57.88050159822966</v>
      </c>
      <c r="G87" s="38"/>
      <c r="H87" s="133">
        <v>357.3469999999999</v>
      </c>
      <c r="I87" s="127">
        <v>385.338</v>
      </c>
      <c r="J87" s="127"/>
      <c r="K87" s="48">
        <f>IF(I87&gt;0,100*J87/I87,0)</f>
        <v>0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6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9">
        <v>0.045</v>
      </c>
      <c r="I17" s="130">
        <v>0.045</v>
      </c>
      <c r="J17" s="130">
        <v>0.045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1995</v>
      </c>
      <c r="D24" s="36">
        <v>2191</v>
      </c>
      <c r="E24" s="36">
        <v>1915</v>
      </c>
      <c r="F24" s="37">
        <v>87.40301232314012</v>
      </c>
      <c r="G24" s="38"/>
      <c r="H24" s="129">
        <v>164.716</v>
      </c>
      <c r="I24" s="130">
        <v>177.518</v>
      </c>
      <c r="J24" s="130">
        <v>163.385</v>
      </c>
      <c r="K24" s="39">
        <v>92.03855383679401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20</v>
      </c>
      <c r="E26" s="36">
        <v>10</v>
      </c>
      <c r="F26" s="37">
        <v>50</v>
      </c>
      <c r="G26" s="38"/>
      <c r="H26" s="129">
        <v>1.65</v>
      </c>
      <c r="I26" s="130">
        <v>0.8</v>
      </c>
      <c r="J26" s="130">
        <v>0.9</v>
      </c>
      <c r="K26" s="39">
        <v>112.5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>
        <v>8</v>
      </c>
      <c r="E28" s="28">
        <v>8</v>
      </c>
      <c r="F28" s="29"/>
      <c r="G28" s="29"/>
      <c r="H28" s="128"/>
      <c r="I28" s="128">
        <v>0.6</v>
      </c>
      <c r="J28" s="128">
        <v>0.54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382</v>
      </c>
      <c r="D30" s="28">
        <v>409</v>
      </c>
      <c r="E30" s="28">
        <v>498</v>
      </c>
      <c r="F30" s="29"/>
      <c r="G30" s="29"/>
      <c r="H30" s="128">
        <v>20.202</v>
      </c>
      <c r="I30" s="128">
        <v>32</v>
      </c>
      <c r="J30" s="128">
        <v>44.073</v>
      </c>
      <c r="K30" s="30"/>
    </row>
    <row r="31" spans="1:11" s="22" customFormat="1" ht="11.25" customHeight="1">
      <c r="A31" s="40" t="s">
        <v>23</v>
      </c>
      <c r="B31" s="35"/>
      <c r="C31" s="36">
        <v>382</v>
      </c>
      <c r="D31" s="36">
        <v>417</v>
      </c>
      <c r="E31" s="36">
        <v>506</v>
      </c>
      <c r="F31" s="37">
        <v>121.34292565947243</v>
      </c>
      <c r="G31" s="38"/>
      <c r="H31" s="129">
        <v>20.202</v>
      </c>
      <c r="I31" s="130">
        <v>32.6</v>
      </c>
      <c r="J31" s="130">
        <v>44.613</v>
      </c>
      <c r="K31" s="39">
        <v>136.84969325153375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>
        <v>1.086</v>
      </c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102</v>
      </c>
      <c r="D54" s="28">
        <v>95</v>
      </c>
      <c r="E54" s="28">
        <v>69</v>
      </c>
      <c r="F54" s="29"/>
      <c r="G54" s="29"/>
      <c r="H54" s="128">
        <v>8.2</v>
      </c>
      <c r="I54" s="128">
        <v>7.79</v>
      </c>
      <c r="J54" s="128">
        <v>5.52</v>
      </c>
      <c r="K54" s="30"/>
    </row>
    <row r="55" spans="1:11" s="31" customFormat="1" ht="11.25" customHeight="1">
      <c r="A55" s="33" t="s">
        <v>42</v>
      </c>
      <c r="B55" s="27"/>
      <c r="C55" s="28">
        <v>98</v>
      </c>
      <c r="D55" s="28">
        <v>49</v>
      </c>
      <c r="E55" s="28">
        <v>49</v>
      </c>
      <c r="F55" s="29"/>
      <c r="G55" s="29"/>
      <c r="H55" s="128">
        <v>8.33</v>
      </c>
      <c r="I55" s="128">
        <v>4.165</v>
      </c>
      <c r="J55" s="128">
        <v>4.165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432</v>
      </c>
      <c r="D58" s="28">
        <v>556</v>
      </c>
      <c r="E58" s="28">
        <v>639</v>
      </c>
      <c r="F58" s="29"/>
      <c r="G58" s="29"/>
      <c r="H58" s="128">
        <v>40.945</v>
      </c>
      <c r="I58" s="128">
        <v>47.77</v>
      </c>
      <c r="J58" s="128">
        <v>53.21</v>
      </c>
      <c r="K58" s="30"/>
    </row>
    <row r="59" spans="1:11" s="22" customFormat="1" ht="11.25" customHeight="1">
      <c r="A59" s="34" t="s">
        <v>46</v>
      </c>
      <c r="B59" s="35"/>
      <c r="C59" s="36">
        <v>632</v>
      </c>
      <c r="D59" s="36">
        <v>700</v>
      </c>
      <c r="E59" s="36">
        <v>757</v>
      </c>
      <c r="F59" s="37">
        <v>108.14285714285714</v>
      </c>
      <c r="G59" s="38"/>
      <c r="H59" s="129">
        <v>57.475</v>
      </c>
      <c r="I59" s="130">
        <v>59.725</v>
      </c>
      <c r="J59" s="130">
        <v>62.894999999999996</v>
      </c>
      <c r="K59" s="39">
        <v>105.30766010883214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18</v>
      </c>
      <c r="D66" s="36">
        <v>85</v>
      </c>
      <c r="E66" s="36">
        <v>100</v>
      </c>
      <c r="F66" s="37">
        <v>117.6470588235294</v>
      </c>
      <c r="G66" s="38"/>
      <c r="H66" s="129">
        <v>1.48</v>
      </c>
      <c r="I66" s="130">
        <v>6.97</v>
      </c>
      <c r="J66" s="130">
        <v>10.9</v>
      </c>
      <c r="K66" s="39">
        <v>156.38450502152082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20700</v>
      </c>
      <c r="D68" s="28">
        <v>21730</v>
      </c>
      <c r="E68" s="28">
        <v>16800</v>
      </c>
      <c r="F68" s="29"/>
      <c r="G68" s="29"/>
      <c r="H68" s="128">
        <v>1535</v>
      </c>
      <c r="I68" s="128">
        <v>1980</v>
      </c>
      <c r="J68" s="128">
        <v>1140</v>
      </c>
      <c r="K68" s="30"/>
    </row>
    <row r="69" spans="1:11" s="31" customFormat="1" ht="11.25" customHeight="1">
      <c r="A69" s="33" t="s">
        <v>53</v>
      </c>
      <c r="B69" s="27"/>
      <c r="C69" s="28">
        <v>2740</v>
      </c>
      <c r="D69" s="28">
        <v>2362</v>
      </c>
      <c r="E69" s="28">
        <v>1625</v>
      </c>
      <c r="F69" s="29"/>
      <c r="G69" s="29"/>
      <c r="H69" s="128">
        <v>198</v>
      </c>
      <c r="I69" s="128">
        <v>217.3</v>
      </c>
      <c r="J69" s="128">
        <v>110</v>
      </c>
      <c r="K69" s="30"/>
    </row>
    <row r="70" spans="1:11" s="22" customFormat="1" ht="11.25" customHeight="1">
      <c r="A70" s="34" t="s">
        <v>54</v>
      </c>
      <c r="B70" s="35"/>
      <c r="C70" s="36">
        <v>23440</v>
      </c>
      <c r="D70" s="36">
        <v>24092</v>
      </c>
      <c r="E70" s="36">
        <v>18425</v>
      </c>
      <c r="F70" s="37">
        <v>76.47766893574631</v>
      </c>
      <c r="G70" s="38"/>
      <c r="H70" s="129">
        <v>1733</v>
      </c>
      <c r="I70" s="130">
        <v>2197.3</v>
      </c>
      <c r="J70" s="130">
        <v>1250</v>
      </c>
      <c r="K70" s="39">
        <v>56.887998907750415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4</v>
      </c>
      <c r="E72" s="28">
        <v>3</v>
      </c>
      <c r="F72" s="29"/>
      <c r="G72" s="29"/>
      <c r="H72" s="128">
        <v>0.135</v>
      </c>
      <c r="I72" s="128">
        <v>0.18</v>
      </c>
      <c r="J72" s="128">
        <v>0.18</v>
      </c>
      <c r="K72" s="30"/>
    </row>
    <row r="73" spans="1:11" s="31" customFormat="1" ht="11.25" customHeight="1">
      <c r="A73" s="33" t="s">
        <v>56</v>
      </c>
      <c r="B73" s="27"/>
      <c r="C73" s="28">
        <v>1070</v>
      </c>
      <c r="D73" s="28">
        <v>1085</v>
      </c>
      <c r="E73" s="28">
        <v>1436</v>
      </c>
      <c r="F73" s="29"/>
      <c r="G73" s="29"/>
      <c r="H73" s="128">
        <v>22.046</v>
      </c>
      <c r="I73" s="128">
        <v>22.355</v>
      </c>
      <c r="J73" s="128">
        <v>30.126</v>
      </c>
      <c r="K73" s="30"/>
    </row>
    <row r="74" spans="1:11" s="31" customFormat="1" ht="11.25" customHeight="1">
      <c r="A74" s="33" t="s">
        <v>57</v>
      </c>
      <c r="B74" s="27"/>
      <c r="C74" s="28">
        <v>56</v>
      </c>
      <c r="D74" s="28">
        <v>113</v>
      </c>
      <c r="E74" s="28">
        <v>41</v>
      </c>
      <c r="F74" s="29"/>
      <c r="G74" s="29"/>
      <c r="H74" s="128">
        <v>3.92</v>
      </c>
      <c r="I74" s="128">
        <v>10.1</v>
      </c>
      <c r="J74" s="128">
        <v>3.69</v>
      </c>
      <c r="K74" s="30"/>
    </row>
    <row r="75" spans="1:11" s="31" customFormat="1" ht="11.25" customHeight="1">
      <c r="A75" s="33" t="s">
        <v>58</v>
      </c>
      <c r="B75" s="27"/>
      <c r="C75" s="28">
        <v>6</v>
      </c>
      <c r="D75" s="28">
        <v>5</v>
      </c>
      <c r="E75" s="28"/>
      <c r="F75" s="29"/>
      <c r="G75" s="29"/>
      <c r="H75" s="128">
        <v>0.52</v>
      </c>
      <c r="I75" s="128">
        <v>0.4</v>
      </c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>
        <v>46</v>
      </c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22</v>
      </c>
      <c r="D77" s="28">
        <v>26</v>
      </c>
      <c r="E77" s="28">
        <v>7</v>
      </c>
      <c r="F77" s="29"/>
      <c r="G77" s="29"/>
      <c r="H77" s="128">
        <v>1.87</v>
      </c>
      <c r="I77" s="128">
        <v>2.21</v>
      </c>
      <c r="J77" s="128">
        <v>0.595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5700</v>
      </c>
      <c r="D79" s="28">
        <v>6240</v>
      </c>
      <c r="E79" s="28">
        <v>1390</v>
      </c>
      <c r="F79" s="29"/>
      <c r="G79" s="29"/>
      <c r="H79" s="128">
        <v>484.5</v>
      </c>
      <c r="I79" s="128">
        <v>530.4</v>
      </c>
      <c r="J79" s="128">
        <v>118.15</v>
      </c>
      <c r="K79" s="30"/>
    </row>
    <row r="80" spans="1:11" s="22" customFormat="1" ht="11.25" customHeight="1">
      <c r="A80" s="40" t="s">
        <v>63</v>
      </c>
      <c r="B80" s="35"/>
      <c r="C80" s="36">
        <v>6857</v>
      </c>
      <c r="D80" s="36">
        <v>7473</v>
      </c>
      <c r="E80" s="36">
        <v>2923</v>
      </c>
      <c r="F80" s="37">
        <v>39.114144252642845</v>
      </c>
      <c r="G80" s="38"/>
      <c r="H80" s="129">
        <v>512.991</v>
      </c>
      <c r="I80" s="130">
        <v>565.645</v>
      </c>
      <c r="J80" s="130">
        <v>152.741</v>
      </c>
      <c r="K80" s="39">
        <v>27.00297890019359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33345</v>
      </c>
      <c r="D87" s="47">
        <v>34979</v>
      </c>
      <c r="E87" s="47">
        <v>24637</v>
      </c>
      <c r="F87" s="48">
        <f>IF(D87&gt;0,100*E87/D87,0)</f>
        <v>70.43368878469938</v>
      </c>
      <c r="G87" s="38"/>
      <c r="H87" s="133">
        <v>2491.559</v>
      </c>
      <c r="I87" s="127">
        <v>3040.603</v>
      </c>
      <c r="J87" s="127">
        <v>1686.565</v>
      </c>
      <c r="K87" s="48">
        <f>IF(I87&gt;0,100*J87/I87,0)</f>
        <v>55.468109450658304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7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145</v>
      </c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>
        <v>435</v>
      </c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580</v>
      </c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9"/>
      <c r="I17" s="130">
        <v>0.014</v>
      </c>
      <c r="J17" s="130">
        <v>0.018</v>
      </c>
      <c r="K17" s="39">
        <v>128.57142857142856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751</v>
      </c>
      <c r="D24" s="36">
        <v>756</v>
      </c>
      <c r="E24" s="36">
        <v>782</v>
      </c>
      <c r="F24" s="37">
        <v>103.43915343915344</v>
      </c>
      <c r="G24" s="38"/>
      <c r="H24" s="129">
        <v>18.807</v>
      </c>
      <c r="I24" s="130">
        <v>18.552</v>
      </c>
      <c r="J24" s="130">
        <v>28.984</v>
      </c>
      <c r="K24" s="39">
        <v>156.23113410953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130</v>
      </c>
      <c r="D26" s="36">
        <v>140</v>
      </c>
      <c r="E26" s="36">
        <v>160</v>
      </c>
      <c r="F26" s="37">
        <v>114.28571428571429</v>
      </c>
      <c r="G26" s="38"/>
      <c r="H26" s="129">
        <v>3.35</v>
      </c>
      <c r="I26" s="130">
        <v>3.8</v>
      </c>
      <c r="J26" s="130">
        <v>4.2</v>
      </c>
      <c r="K26" s="39">
        <v>110.52631578947368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>
        <v>2</v>
      </c>
      <c r="E28" s="28"/>
      <c r="F28" s="29"/>
      <c r="G28" s="29"/>
      <c r="H28" s="128"/>
      <c r="I28" s="128">
        <v>0.044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82</v>
      </c>
      <c r="D30" s="28">
        <v>65</v>
      </c>
      <c r="E30" s="28">
        <v>81</v>
      </c>
      <c r="F30" s="29"/>
      <c r="G30" s="29"/>
      <c r="H30" s="128">
        <v>1.28</v>
      </c>
      <c r="I30" s="128">
        <v>1.75</v>
      </c>
      <c r="J30" s="128">
        <v>1.322</v>
      </c>
      <c r="K30" s="30"/>
    </row>
    <row r="31" spans="1:11" s="22" customFormat="1" ht="11.25" customHeight="1">
      <c r="A31" s="40" t="s">
        <v>23</v>
      </c>
      <c r="B31" s="35"/>
      <c r="C31" s="36">
        <v>82</v>
      </c>
      <c r="D31" s="36">
        <v>67</v>
      </c>
      <c r="E31" s="36">
        <v>81</v>
      </c>
      <c r="F31" s="37">
        <v>120.8955223880597</v>
      </c>
      <c r="G31" s="38"/>
      <c r="H31" s="129">
        <v>1.28</v>
      </c>
      <c r="I31" s="130">
        <v>1.794</v>
      </c>
      <c r="J31" s="130">
        <v>1.322</v>
      </c>
      <c r="K31" s="39">
        <v>73.69007803790413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486</v>
      </c>
      <c r="D54" s="28">
        <v>480</v>
      </c>
      <c r="E54" s="28">
        <v>486</v>
      </c>
      <c r="F54" s="29"/>
      <c r="G54" s="29"/>
      <c r="H54" s="128">
        <v>19.926</v>
      </c>
      <c r="I54" s="128">
        <v>20.4</v>
      </c>
      <c r="J54" s="128">
        <v>20.655</v>
      </c>
      <c r="K54" s="30"/>
    </row>
    <row r="55" spans="1:11" s="31" customFormat="1" ht="11.25" customHeight="1">
      <c r="A55" s="33" t="s">
        <v>42</v>
      </c>
      <c r="B55" s="27"/>
      <c r="C55" s="28">
        <v>170</v>
      </c>
      <c r="D55" s="28">
        <v>186</v>
      </c>
      <c r="E55" s="28">
        <v>186</v>
      </c>
      <c r="F55" s="29"/>
      <c r="G55" s="29"/>
      <c r="H55" s="128">
        <v>6.8</v>
      </c>
      <c r="I55" s="128">
        <v>7.44</v>
      </c>
      <c r="J55" s="128">
        <v>7.44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32</v>
      </c>
      <c r="D58" s="28">
        <v>42</v>
      </c>
      <c r="E58" s="28">
        <v>69</v>
      </c>
      <c r="F58" s="29"/>
      <c r="G58" s="29"/>
      <c r="H58" s="128">
        <v>1.17</v>
      </c>
      <c r="I58" s="128">
        <v>2.46</v>
      </c>
      <c r="J58" s="128">
        <v>2.64</v>
      </c>
      <c r="K58" s="30"/>
    </row>
    <row r="59" spans="1:11" s="22" customFormat="1" ht="11.25" customHeight="1">
      <c r="A59" s="34" t="s">
        <v>46</v>
      </c>
      <c r="B59" s="35"/>
      <c r="C59" s="36">
        <v>688</v>
      </c>
      <c r="D59" s="36">
        <v>708</v>
      </c>
      <c r="E59" s="36">
        <v>741</v>
      </c>
      <c r="F59" s="37">
        <v>104.66101694915254</v>
      </c>
      <c r="G59" s="38"/>
      <c r="H59" s="129">
        <v>27.896</v>
      </c>
      <c r="I59" s="130">
        <v>30.3</v>
      </c>
      <c r="J59" s="130">
        <v>30.735000000000003</v>
      </c>
      <c r="K59" s="39">
        <v>101.43564356435645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50</v>
      </c>
      <c r="D66" s="36">
        <v>5</v>
      </c>
      <c r="E66" s="36">
        <v>120</v>
      </c>
      <c r="F66" s="37">
        <v>2400</v>
      </c>
      <c r="G66" s="38"/>
      <c r="H66" s="129">
        <v>1.75</v>
      </c>
      <c r="I66" s="130">
        <v>0.16</v>
      </c>
      <c r="J66" s="130">
        <v>3.8</v>
      </c>
      <c r="K66" s="39">
        <v>2375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485</v>
      </c>
      <c r="D68" s="28">
        <v>485</v>
      </c>
      <c r="E68" s="28">
        <v>400</v>
      </c>
      <c r="F68" s="29"/>
      <c r="G68" s="29"/>
      <c r="H68" s="128">
        <v>20.5</v>
      </c>
      <c r="I68" s="128">
        <v>20.5</v>
      </c>
      <c r="J68" s="128">
        <v>16</v>
      </c>
      <c r="K68" s="30"/>
    </row>
    <row r="69" spans="1:11" s="31" customFormat="1" ht="11.25" customHeight="1">
      <c r="A69" s="33" t="s">
        <v>53</v>
      </c>
      <c r="B69" s="27"/>
      <c r="C69" s="28">
        <v>90</v>
      </c>
      <c r="D69" s="28">
        <v>85</v>
      </c>
      <c r="E69" s="28">
        <v>95</v>
      </c>
      <c r="F69" s="29"/>
      <c r="G69" s="29"/>
      <c r="H69" s="128">
        <v>3.5</v>
      </c>
      <c r="I69" s="128">
        <v>4.4</v>
      </c>
      <c r="J69" s="128">
        <v>3.5</v>
      </c>
      <c r="K69" s="30"/>
    </row>
    <row r="70" spans="1:11" s="22" customFormat="1" ht="11.25" customHeight="1">
      <c r="A70" s="34" t="s">
        <v>54</v>
      </c>
      <c r="B70" s="35"/>
      <c r="C70" s="36">
        <v>575</v>
      </c>
      <c r="D70" s="36">
        <v>570</v>
      </c>
      <c r="E70" s="36">
        <v>495</v>
      </c>
      <c r="F70" s="37">
        <v>86.84210526315789</v>
      </c>
      <c r="G70" s="38"/>
      <c r="H70" s="129">
        <v>24</v>
      </c>
      <c r="I70" s="130">
        <v>24.9</v>
      </c>
      <c r="J70" s="130">
        <v>19.5</v>
      </c>
      <c r="K70" s="39">
        <v>78.3132530120482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>
        <v>22.05</v>
      </c>
      <c r="J79" s="128">
        <v>7.2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/>
      <c r="I80" s="130">
        <v>22.05</v>
      </c>
      <c r="J80" s="130">
        <v>7.2</v>
      </c>
      <c r="K80" s="39">
        <v>32.6530612244898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2277</v>
      </c>
      <c r="D87" s="47">
        <v>2247</v>
      </c>
      <c r="E87" s="47">
        <v>2960</v>
      </c>
      <c r="F87" s="48">
        <f>IF(D87&gt;0,100*E87/D87,0)</f>
        <v>131.7311971517579</v>
      </c>
      <c r="G87" s="38"/>
      <c r="H87" s="133">
        <v>77.083</v>
      </c>
      <c r="I87" s="127">
        <v>101.57</v>
      </c>
      <c r="J87" s="127">
        <v>95.75900000000001</v>
      </c>
      <c r="K87" s="48">
        <f>IF(I87&gt;0,100*J87/I87,0)</f>
        <v>94.27882248695484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14</v>
      </c>
      <c r="D9" s="28">
        <v>27</v>
      </c>
      <c r="E9" s="28">
        <v>27</v>
      </c>
      <c r="F9" s="29"/>
      <c r="G9" s="29"/>
      <c r="H9" s="128">
        <v>0.4</v>
      </c>
      <c r="I9" s="128">
        <v>0.7</v>
      </c>
      <c r="J9" s="128">
        <v>0.7</v>
      </c>
      <c r="K9" s="30"/>
    </row>
    <row r="10" spans="1:11" s="31" customFormat="1" ht="11.25" customHeight="1">
      <c r="A10" s="33" t="s">
        <v>8</v>
      </c>
      <c r="B10" s="27"/>
      <c r="C10" s="28">
        <v>43</v>
      </c>
      <c r="D10" s="28">
        <v>43</v>
      </c>
      <c r="E10" s="28">
        <v>43</v>
      </c>
      <c r="F10" s="29"/>
      <c r="G10" s="29"/>
      <c r="H10" s="128">
        <v>1.032</v>
      </c>
      <c r="I10" s="128">
        <v>1.032</v>
      </c>
      <c r="J10" s="128">
        <v>1.032</v>
      </c>
      <c r="K10" s="30"/>
    </row>
    <row r="11" spans="1:11" s="31" customFormat="1" ht="11.25" customHeight="1">
      <c r="A11" s="26" t="s">
        <v>9</v>
      </c>
      <c r="B11" s="27"/>
      <c r="C11" s="28">
        <v>11</v>
      </c>
      <c r="D11" s="28">
        <v>11</v>
      </c>
      <c r="E11" s="28">
        <v>11</v>
      </c>
      <c r="F11" s="29"/>
      <c r="G11" s="29"/>
      <c r="H11" s="128">
        <v>0.291</v>
      </c>
      <c r="I11" s="128">
        <v>0.264</v>
      </c>
      <c r="J11" s="128">
        <v>0.264</v>
      </c>
      <c r="K11" s="30"/>
    </row>
    <row r="12" spans="1:11" s="31" customFormat="1" ht="11.25" customHeight="1">
      <c r="A12" s="33" t="s">
        <v>10</v>
      </c>
      <c r="B12" s="27"/>
      <c r="C12" s="28">
        <v>12</v>
      </c>
      <c r="D12" s="28">
        <v>12</v>
      </c>
      <c r="E12" s="28">
        <v>12</v>
      </c>
      <c r="F12" s="29"/>
      <c r="G12" s="29"/>
      <c r="H12" s="128">
        <v>0.3</v>
      </c>
      <c r="I12" s="128">
        <v>0.3</v>
      </c>
      <c r="J12" s="128">
        <v>0.3</v>
      </c>
      <c r="K12" s="30"/>
    </row>
    <row r="13" spans="1:11" s="22" customFormat="1" ht="11.25" customHeight="1">
      <c r="A13" s="34" t="s">
        <v>11</v>
      </c>
      <c r="B13" s="35"/>
      <c r="C13" s="36">
        <v>80</v>
      </c>
      <c r="D13" s="36">
        <v>93</v>
      </c>
      <c r="E13" s="36">
        <v>93</v>
      </c>
      <c r="F13" s="37">
        <v>100</v>
      </c>
      <c r="G13" s="38"/>
      <c r="H13" s="129">
        <v>2.0229999999999997</v>
      </c>
      <c r="I13" s="130">
        <v>2.296</v>
      </c>
      <c r="J13" s="130">
        <v>2.296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9</v>
      </c>
      <c r="D15" s="36">
        <v>2</v>
      </c>
      <c r="E15" s="36">
        <v>12</v>
      </c>
      <c r="F15" s="37">
        <v>600</v>
      </c>
      <c r="G15" s="38"/>
      <c r="H15" s="129">
        <v>0.044</v>
      </c>
      <c r="I15" s="130">
        <v>0.044</v>
      </c>
      <c r="J15" s="130">
        <v>0.064</v>
      </c>
      <c r="K15" s="39">
        <v>145.45454545454547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9">
        <v>0.067</v>
      </c>
      <c r="I17" s="130">
        <v>0.067</v>
      </c>
      <c r="J17" s="130">
        <v>0.067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</v>
      </c>
      <c r="D19" s="28">
        <v>2</v>
      </c>
      <c r="E19" s="28"/>
      <c r="F19" s="29"/>
      <c r="G19" s="29"/>
      <c r="H19" s="128">
        <v>0.006</v>
      </c>
      <c r="I19" s="128">
        <v>0.006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>
        <v>0.005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8">
        <v>0.01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5</v>
      </c>
      <c r="D22" s="36">
        <v>2</v>
      </c>
      <c r="E22" s="36"/>
      <c r="F22" s="37"/>
      <c r="G22" s="38"/>
      <c r="H22" s="129">
        <v>0.020999999999999998</v>
      </c>
      <c r="I22" s="130">
        <v>0.006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</v>
      </c>
      <c r="D24" s="36">
        <v>1</v>
      </c>
      <c r="E24" s="36">
        <v>1</v>
      </c>
      <c r="F24" s="37">
        <v>100</v>
      </c>
      <c r="G24" s="38"/>
      <c r="H24" s="129">
        <v>0.002</v>
      </c>
      <c r="I24" s="130">
        <v>0.003</v>
      </c>
      <c r="J24" s="130">
        <v>0.003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</v>
      </c>
      <c r="D26" s="36">
        <v>2</v>
      </c>
      <c r="E26" s="36">
        <v>2</v>
      </c>
      <c r="F26" s="37">
        <v>100</v>
      </c>
      <c r="G26" s="38"/>
      <c r="H26" s="129">
        <v>0.008</v>
      </c>
      <c r="I26" s="130">
        <v>0.008</v>
      </c>
      <c r="J26" s="130">
        <v>0.012</v>
      </c>
      <c r="K26" s="39">
        <v>150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9</v>
      </c>
      <c r="D28" s="28">
        <v>9</v>
      </c>
      <c r="E28" s="28">
        <v>9</v>
      </c>
      <c r="F28" s="29"/>
      <c r="G28" s="29"/>
      <c r="H28" s="128">
        <v>0.27</v>
      </c>
      <c r="I28" s="128">
        <v>0.315</v>
      </c>
      <c r="J28" s="128">
        <v>0.195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1</v>
      </c>
      <c r="D30" s="28">
        <v>1</v>
      </c>
      <c r="E30" s="28"/>
      <c r="F30" s="29"/>
      <c r="G30" s="29"/>
      <c r="H30" s="128">
        <v>0.023</v>
      </c>
      <c r="I30" s="128">
        <v>0.023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10</v>
      </c>
      <c r="D31" s="36">
        <v>10</v>
      </c>
      <c r="E31" s="36">
        <v>9</v>
      </c>
      <c r="F31" s="37">
        <v>90</v>
      </c>
      <c r="G31" s="38"/>
      <c r="H31" s="129">
        <v>0.29300000000000004</v>
      </c>
      <c r="I31" s="130">
        <v>0.338</v>
      </c>
      <c r="J31" s="130">
        <v>0.195</v>
      </c>
      <c r="K31" s="39">
        <v>57.692307692307686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36</v>
      </c>
      <c r="D33" s="28">
        <v>35</v>
      </c>
      <c r="E33" s="28">
        <v>34</v>
      </c>
      <c r="F33" s="29"/>
      <c r="G33" s="29"/>
      <c r="H33" s="128">
        <v>1.151</v>
      </c>
      <c r="I33" s="128">
        <v>1.124</v>
      </c>
      <c r="J33" s="128">
        <v>1.1</v>
      </c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24</v>
      </c>
      <c r="E34" s="28">
        <v>20</v>
      </c>
      <c r="F34" s="29"/>
      <c r="G34" s="29"/>
      <c r="H34" s="128">
        <v>0.731</v>
      </c>
      <c r="I34" s="128">
        <v>0.7</v>
      </c>
      <c r="J34" s="128">
        <v>0.68</v>
      </c>
      <c r="K34" s="30"/>
    </row>
    <row r="35" spans="1:11" s="31" customFormat="1" ht="11.25" customHeight="1">
      <c r="A35" s="33" t="s">
        <v>26</v>
      </c>
      <c r="B35" s="27"/>
      <c r="C35" s="28">
        <v>2</v>
      </c>
      <c r="D35" s="28">
        <v>2</v>
      </c>
      <c r="E35" s="28">
        <v>3</v>
      </c>
      <c r="F35" s="29"/>
      <c r="G35" s="29"/>
      <c r="H35" s="128">
        <v>0.021</v>
      </c>
      <c r="I35" s="128">
        <v>0.018</v>
      </c>
      <c r="J35" s="128">
        <v>0.033</v>
      </c>
      <c r="K35" s="30"/>
    </row>
    <row r="36" spans="1:11" s="31" customFormat="1" ht="11.25" customHeight="1">
      <c r="A36" s="33" t="s">
        <v>27</v>
      </c>
      <c r="B36" s="27"/>
      <c r="C36" s="28">
        <v>4</v>
      </c>
      <c r="D36" s="28">
        <v>4</v>
      </c>
      <c r="E36" s="28">
        <v>2</v>
      </c>
      <c r="F36" s="29"/>
      <c r="G36" s="29"/>
      <c r="H36" s="128">
        <v>0.061</v>
      </c>
      <c r="I36" s="128">
        <v>0.06</v>
      </c>
      <c r="J36" s="128">
        <v>0.035</v>
      </c>
      <c r="K36" s="30"/>
    </row>
    <row r="37" spans="1:11" s="22" customFormat="1" ht="11.25" customHeight="1">
      <c r="A37" s="34" t="s">
        <v>28</v>
      </c>
      <c r="B37" s="35"/>
      <c r="C37" s="36">
        <v>64</v>
      </c>
      <c r="D37" s="36">
        <v>65</v>
      </c>
      <c r="E37" s="36">
        <v>59</v>
      </c>
      <c r="F37" s="37">
        <v>90.76923076923077</v>
      </c>
      <c r="G37" s="38"/>
      <c r="H37" s="129">
        <v>1.964</v>
      </c>
      <c r="I37" s="130">
        <v>1.9020000000000001</v>
      </c>
      <c r="J37" s="130">
        <v>1.848</v>
      </c>
      <c r="K37" s="39">
        <v>97.16088328075709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28</v>
      </c>
      <c r="D39" s="36">
        <v>27</v>
      </c>
      <c r="E39" s="36">
        <v>30</v>
      </c>
      <c r="F39" s="37">
        <v>111.11111111111111</v>
      </c>
      <c r="G39" s="38"/>
      <c r="H39" s="129">
        <v>0.371</v>
      </c>
      <c r="I39" s="130">
        <v>0.35</v>
      </c>
      <c r="J39" s="130">
        <v>0.39</v>
      </c>
      <c r="K39" s="39">
        <v>111.42857142857143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47</v>
      </c>
      <c r="D41" s="28">
        <v>51</v>
      </c>
      <c r="E41" s="28">
        <v>55</v>
      </c>
      <c r="F41" s="29"/>
      <c r="G41" s="29"/>
      <c r="H41" s="128">
        <v>1.319</v>
      </c>
      <c r="I41" s="128">
        <v>1.371</v>
      </c>
      <c r="J41" s="128">
        <v>1.513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2</v>
      </c>
      <c r="E43" s="28">
        <v>3</v>
      </c>
      <c r="F43" s="29"/>
      <c r="G43" s="29"/>
      <c r="H43" s="128">
        <v>0.013</v>
      </c>
      <c r="I43" s="128">
        <v>0.024</v>
      </c>
      <c r="J43" s="128">
        <v>0.048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7</v>
      </c>
      <c r="D45" s="28">
        <v>8</v>
      </c>
      <c r="E45" s="28"/>
      <c r="F45" s="29"/>
      <c r="G45" s="29"/>
      <c r="H45" s="128">
        <v>0.119</v>
      </c>
      <c r="I45" s="128">
        <v>0.148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38</v>
      </c>
      <c r="D46" s="28">
        <v>30</v>
      </c>
      <c r="E46" s="28">
        <v>28</v>
      </c>
      <c r="F46" s="29"/>
      <c r="G46" s="29"/>
      <c r="H46" s="128">
        <v>0.57</v>
      </c>
      <c r="I46" s="128">
        <v>0.42</v>
      </c>
      <c r="J46" s="128">
        <v>0.616</v>
      </c>
      <c r="K46" s="30"/>
    </row>
    <row r="47" spans="1:11" s="31" customFormat="1" ht="11.25" customHeight="1">
      <c r="A47" s="33" t="s">
        <v>36</v>
      </c>
      <c r="B47" s="27"/>
      <c r="C47" s="28">
        <v>11</v>
      </c>
      <c r="D47" s="28">
        <v>16</v>
      </c>
      <c r="E47" s="28">
        <v>17</v>
      </c>
      <c r="F47" s="29"/>
      <c r="G47" s="29"/>
      <c r="H47" s="128">
        <v>0.22</v>
      </c>
      <c r="I47" s="128">
        <v>0.32</v>
      </c>
      <c r="J47" s="128">
        <v>0.34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104</v>
      </c>
      <c r="D50" s="36">
        <v>107</v>
      </c>
      <c r="E50" s="36">
        <v>103</v>
      </c>
      <c r="F50" s="37">
        <v>96.26168224299066</v>
      </c>
      <c r="G50" s="38"/>
      <c r="H50" s="129">
        <v>2.241</v>
      </c>
      <c r="I50" s="130">
        <v>2.283</v>
      </c>
      <c r="J50" s="130">
        <v>2.517</v>
      </c>
      <c r="K50" s="39">
        <v>110.24967148488831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20</v>
      </c>
      <c r="D52" s="36">
        <v>27</v>
      </c>
      <c r="E52" s="36">
        <v>36</v>
      </c>
      <c r="F52" s="37">
        <v>133.33333333333334</v>
      </c>
      <c r="G52" s="38"/>
      <c r="H52" s="129">
        <v>0.286</v>
      </c>
      <c r="I52" s="130">
        <v>0.24</v>
      </c>
      <c r="J52" s="130">
        <v>0.45</v>
      </c>
      <c r="K52" s="39">
        <v>187.5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>
        <v>1</v>
      </c>
      <c r="E58" s="28">
        <v>6</v>
      </c>
      <c r="F58" s="29"/>
      <c r="G58" s="29"/>
      <c r="H58" s="128"/>
      <c r="I58" s="128">
        <v>0.024</v>
      </c>
      <c r="J58" s="128">
        <v>0.09</v>
      </c>
      <c r="K58" s="30"/>
    </row>
    <row r="59" spans="1:11" s="22" customFormat="1" ht="11.25" customHeight="1">
      <c r="A59" s="34" t="s">
        <v>46</v>
      </c>
      <c r="B59" s="35"/>
      <c r="C59" s="36"/>
      <c r="D59" s="36">
        <v>1</v>
      </c>
      <c r="E59" s="36">
        <v>6</v>
      </c>
      <c r="F59" s="37">
        <v>600</v>
      </c>
      <c r="G59" s="38"/>
      <c r="H59" s="129"/>
      <c r="I59" s="130">
        <v>0.024</v>
      </c>
      <c r="J59" s="130">
        <v>0.09</v>
      </c>
      <c r="K59" s="39">
        <v>375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8</v>
      </c>
      <c r="F63" s="29"/>
      <c r="G63" s="29"/>
      <c r="H63" s="128">
        <v>0.087</v>
      </c>
      <c r="I63" s="128">
        <v>0.087</v>
      </c>
      <c r="J63" s="128">
        <v>0.2</v>
      </c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8</v>
      </c>
      <c r="F64" s="37">
        <v>266.6666666666667</v>
      </c>
      <c r="G64" s="38"/>
      <c r="H64" s="129">
        <v>0.087</v>
      </c>
      <c r="I64" s="130">
        <v>0.087</v>
      </c>
      <c r="J64" s="130">
        <v>0.2</v>
      </c>
      <c r="K64" s="39">
        <v>229.8850574712644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>
        <v>1</v>
      </c>
      <c r="F68" s="29"/>
      <c r="G68" s="29"/>
      <c r="H68" s="128">
        <v>0.012</v>
      </c>
      <c r="I68" s="128">
        <v>0.015</v>
      </c>
      <c r="J68" s="128">
        <v>0.028</v>
      </c>
      <c r="K68" s="30"/>
    </row>
    <row r="69" spans="1:11" s="31" customFormat="1" ht="11.25" customHeight="1">
      <c r="A69" s="33" t="s">
        <v>53</v>
      </c>
      <c r="B69" s="27"/>
      <c r="C69" s="28">
        <v>4</v>
      </c>
      <c r="D69" s="28">
        <v>6</v>
      </c>
      <c r="E69" s="28">
        <v>2</v>
      </c>
      <c r="F69" s="29"/>
      <c r="G69" s="29"/>
      <c r="H69" s="128">
        <v>0.05</v>
      </c>
      <c r="I69" s="128">
        <v>0.1</v>
      </c>
      <c r="J69" s="128">
        <v>0.04</v>
      </c>
      <c r="K69" s="30"/>
    </row>
    <row r="70" spans="1:11" s="22" customFormat="1" ht="11.25" customHeight="1">
      <c r="A70" s="34" t="s">
        <v>54</v>
      </c>
      <c r="B70" s="35"/>
      <c r="C70" s="36">
        <v>5</v>
      </c>
      <c r="D70" s="36">
        <v>7</v>
      </c>
      <c r="E70" s="36">
        <v>3</v>
      </c>
      <c r="F70" s="37">
        <v>42.857142857142854</v>
      </c>
      <c r="G70" s="38"/>
      <c r="H70" s="129">
        <v>0.062</v>
      </c>
      <c r="I70" s="130">
        <v>0.115</v>
      </c>
      <c r="J70" s="130">
        <v>0.068</v>
      </c>
      <c r="K70" s="39">
        <v>59.1304347826087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</v>
      </c>
      <c r="D72" s="28">
        <v>1</v>
      </c>
      <c r="E72" s="28">
        <v>1</v>
      </c>
      <c r="F72" s="29"/>
      <c r="G72" s="29"/>
      <c r="H72" s="128">
        <v>0.05</v>
      </c>
      <c r="I72" s="128">
        <v>0.009</v>
      </c>
      <c r="J72" s="128">
        <v>0.009</v>
      </c>
      <c r="K72" s="30"/>
    </row>
    <row r="73" spans="1:11" s="31" customFormat="1" ht="11.25" customHeight="1">
      <c r="A73" s="33" t="s">
        <v>56</v>
      </c>
      <c r="B73" s="27"/>
      <c r="C73" s="28">
        <v>15</v>
      </c>
      <c r="D73" s="28">
        <v>13</v>
      </c>
      <c r="E73" s="28">
        <v>13</v>
      </c>
      <c r="F73" s="29"/>
      <c r="G73" s="29"/>
      <c r="H73" s="128">
        <v>0.447</v>
      </c>
      <c r="I73" s="128">
        <v>0.39</v>
      </c>
      <c r="J73" s="128">
        <v>0.39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61</v>
      </c>
      <c r="D75" s="28">
        <v>61</v>
      </c>
      <c r="E75" s="28">
        <v>45</v>
      </c>
      <c r="F75" s="29"/>
      <c r="G75" s="29"/>
      <c r="H75" s="128">
        <v>0.591</v>
      </c>
      <c r="I75" s="128">
        <v>0.61</v>
      </c>
      <c r="J75" s="128">
        <v>0.347</v>
      </c>
      <c r="K75" s="30"/>
    </row>
    <row r="76" spans="1:11" s="31" customFormat="1" ht="11.25" customHeight="1">
      <c r="A76" s="33" t="s">
        <v>59</v>
      </c>
      <c r="B76" s="27"/>
      <c r="C76" s="28">
        <v>6839</v>
      </c>
      <c r="D76" s="28">
        <v>6716</v>
      </c>
      <c r="E76" s="28">
        <v>6777</v>
      </c>
      <c r="F76" s="29"/>
      <c r="G76" s="29"/>
      <c r="H76" s="128">
        <v>261.188</v>
      </c>
      <c r="I76" s="128">
        <v>349.232</v>
      </c>
      <c r="J76" s="128">
        <v>313.56</v>
      </c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>
        <v>2</v>
      </c>
      <c r="E77" s="28">
        <v>1</v>
      </c>
      <c r="F77" s="29"/>
      <c r="G77" s="29"/>
      <c r="H77" s="128">
        <v>0.007</v>
      </c>
      <c r="I77" s="128">
        <v>0.007</v>
      </c>
      <c r="J77" s="128">
        <v>0.003</v>
      </c>
      <c r="K77" s="30"/>
    </row>
    <row r="78" spans="1:11" s="31" customFormat="1" ht="11.25" customHeight="1">
      <c r="A78" s="33" t="s">
        <v>61</v>
      </c>
      <c r="B78" s="27"/>
      <c r="C78" s="28">
        <v>7</v>
      </c>
      <c r="D78" s="28">
        <v>5</v>
      </c>
      <c r="E78" s="28">
        <v>7</v>
      </c>
      <c r="F78" s="29"/>
      <c r="G78" s="29"/>
      <c r="H78" s="128">
        <v>0.074</v>
      </c>
      <c r="I78" s="128">
        <v>0.055</v>
      </c>
      <c r="J78" s="128">
        <v>0.105</v>
      </c>
      <c r="K78" s="30"/>
    </row>
    <row r="79" spans="1:11" s="31" customFormat="1" ht="11.25" customHeight="1">
      <c r="A79" s="33" t="s">
        <v>62</v>
      </c>
      <c r="B79" s="27"/>
      <c r="C79" s="28">
        <v>10</v>
      </c>
      <c r="D79" s="28">
        <v>10</v>
      </c>
      <c r="E79" s="28">
        <v>10</v>
      </c>
      <c r="F79" s="29"/>
      <c r="G79" s="29"/>
      <c r="H79" s="128">
        <v>0.4</v>
      </c>
      <c r="I79" s="128">
        <v>0.4</v>
      </c>
      <c r="J79" s="128">
        <v>0.4</v>
      </c>
      <c r="K79" s="30"/>
    </row>
    <row r="80" spans="1:11" s="22" customFormat="1" ht="11.25" customHeight="1">
      <c r="A80" s="40" t="s">
        <v>63</v>
      </c>
      <c r="B80" s="35"/>
      <c r="C80" s="36">
        <v>6936</v>
      </c>
      <c r="D80" s="36">
        <v>6808</v>
      </c>
      <c r="E80" s="36">
        <v>6854</v>
      </c>
      <c r="F80" s="37">
        <v>100.67567567567568</v>
      </c>
      <c r="G80" s="38"/>
      <c r="H80" s="129">
        <v>262.757</v>
      </c>
      <c r="I80" s="130">
        <v>350.70300000000003</v>
      </c>
      <c r="J80" s="130">
        <v>314.81399999999996</v>
      </c>
      <c r="K80" s="39">
        <v>89.76655460603415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32</v>
      </c>
      <c r="D82" s="28">
        <v>32</v>
      </c>
      <c r="E82" s="28">
        <v>28</v>
      </c>
      <c r="F82" s="29"/>
      <c r="G82" s="29"/>
      <c r="H82" s="128">
        <v>1.219</v>
      </c>
      <c r="I82" s="128">
        <v>1.219</v>
      </c>
      <c r="J82" s="128">
        <v>1.162</v>
      </c>
      <c r="K82" s="30"/>
    </row>
    <row r="83" spans="1:11" s="31" customFormat="1" ht="11.25" customHeight="1">
      <c r="A83" s="33" t="s">
        <v>65</v>
      </c>
      <c r="B83" s="27"/>
      <c r="C83" s="28">
        <v>48</v>
      </c>
      <c r="D83" s="28">
        <v>48</v>
      </c>
      <c r="E83" s="28">
        <v>43</v>
      </c>
      <c r="F83" s="29"/>
      <c r="G83" s="29"/>
      <c r="H83" s="128">
        <v>1.1</v>
      </c>
      <c r="I83" s="128">
        <v>1.1</v>
      </c>
      <c r="J83" s="128">
        <v>1.023</v>
      </c>
      <c r="K83" s="30"/>
    </row>
    <row r="84" spans="1:11" s="22" customFormat="1" ht="11.25" customHeight="1">
      <c r="A84" s="34" t="s">
        <v>66</v>
      </c>
      <c r="B84" s="35"/>
      <c r="C84" s="36">
        <v>80</v>
      </c>
      <c r="D84" s="36">
        <v>80</v>
      </c>
      <c r="E84" s="36">
        <v>71</v>
      </c>
      <c r="F84" s="37">
        <v>88.75</v>
      </c>
      <c r="G84" s="38"/>
      <c r="H84" s="129">
        <v>2.319</v>
      </c>
      <c r="I84" s="130">
        <v>2.319</v>
      </c>
      <c r="J84" s="130">
        <v>2.1849999999999996</v>
      </c>
      <c r="K84" s="39">
        <v>94.22164726175075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7348</v>
      </c>
      <c r="D87" s="47">
        <v>7237</v>
      </c>
      <c r="E87" s="47">
        <v>7289</v>
      </c>
      <c r="F87" s="48">
        <f>IF(D87&gt;0,100*E87/D87,0)</f>
        <v>100.71852977753213</v>
      </c>
      <c r="G87" s="38"/>
      <c r="H87" s="133">
        <v>272.545</v>
      </c>
      <c r="I87" s="127">
        <v>360.785</v>
      </c>
      <c r="J87" s="127">
        <v>325.19899999999996</v>
      </c>
      <c r="K87" s="48">
        <f>IF(I87&gt;0,100*J87/I87,0)</f>
        <v>90.13650789251214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45">
      <selection activeCell="K87" sqref="K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1</v>
      </c>
      <c r="E15" s="36">
        <v>1</v>
      </c>
      <c r="F15" s="37">
        <v>100</v>
      </c>
      <c r="G15" s="38"/>
      <c r="H15" s="129">
        <v>0.02</v>
      </c>
      <c r="I15" s="130">
        <v>0.018</v>
      </c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1066</v>
      </c>
      <c r="D24" s="36">
        <v>894</v>
      </c>
      <c r="E24" s="36">
        <v>909</v>
      </c>
      <c r="F24" s="37">
        <v>101.67785234899328</v>
      </c>
      <c r="G24" s="38"/>
      <c r="H24" s="129">
        <v>12.686</v>
      </c>
      <c r="I24" s="130">
        <v>11.794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135</v>
      </c>
      <c r="D26" s="36">
        <v>155</v>
      </c>
      <c r="E26" s="36">
        <v>155</v>
      </c>
      <c r="F26" s="37">
        <v>100</v>
      </c>
      <c r="G26" s="38"/>
      <c r="H26" s="129">
        <v>1.86</v>
      </c>
      <c r="I26" s="130">
        <v>2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1</v>
      </c>
      <c r="F28" s="29"/>
      <c r="G28" s="29"/>
      <c r="H28" s="128">
        <v>0.012</v>
      </c>
      <c r="I28" s="128">
        <v>0.012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21</v>
      </c>
      <c r="D30" s="28">
        <v>22</v>
      </c>
      <c r="E30" s="28">
        <v>22</v>
      </c>
      <c r="F30" s="29"/>
      <c r="G30" s="29"/>
      <c r="H30" s="128">
        <v>0.16</v>
      </c>
      <c r="I30" s="128">
        <v>0.191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22</v>
      </c>
      <c r="D31" s="36">
        <v>23</v>
      </c>
      <c r="E31" s="36">
        <v>23</v>
      </c>
      <c r="F31" s="37">
        <v>100</v>
      </c>
      <c r="G31" s="38"/>
      <c r="H31" s="129">
        <v>0.17200000000000001</v>
      </c>
      <c r="I31" s="130">
        <v>0.203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400</v>
      </c>
      <c r="D33" s="28">
        <v>346</v>
      </c>
      <c r="E33" s="28">
        <v>356</v>
      </c>
      <c r="F33" s="29"/>
      <c r="G33" s="29"/>
      <c r="H33" s="128">
        <v>4.4</v>
      </c>
      <c r="I33" s="128">
        <v>4.368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25</v>
      </c>
      <c r="E34" s="28">
        <v>25</v>
      </c>
      <c r="F34" s="29"/>
      <c r="G34" s="29"/>
      <c r="H34" s="128">
        <v>0.284</v>
      </c>
      <c r="I34" s="128">
        <v>0.302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7</v>
      </c>
      <c r="D35" s="28">
        <v>4</v>
      </c>
      <c r="E35" s="28">
        <v>4</v>
      </c>
      <c r="F35" s="29"/>
      <c r="G35" s="29"/>
      <c r="H35" s="128">
        <v>0.09</v>
      </c>
      <c r="I35" s="128">
        <v>0.044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475</v>
      </c>
      <c r="D36" s="28">
        <v>217</v>
      </c>
      <c r="E36" s="28">
        <v>217</v>
      </c>
      <c r="F36" s="29"/>
      <c r="G36" s="29"/>
      <c r="H36" s="128">
        <v>6.6</v>
      </c>
      <c r="I36" s="128">
        <v>3.038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904</v>
      </c>
      <c r="D37" s="36">
        <v>592</v>
      </c>
      <c r="E37" s="36">
        <v>602</v>
      </c>
      <c r="F37" s="37">
        <v>101.6891891891892</v>
      </c>
      <c r="G37" s="38"/>
      <c r="H37" s="129">
        <v>11.373999999999999</v>
      </c>
      <c r="I37" s="130">
        <v>7.751999999999999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60</v>
      </c>
      <c r="D39" s="36">
        <v>70</v>
      </c>
      <c r="E39" s="36">
        <v>70</v>
      </c>
      <c r="F39" s="37">
        <v>100</v>
      </c>
      <c r="G39" s="38"/>
      <c r="H39" s="129">
        <v>0.84</v>
      </c>
      <c r="I39" s="130">
        <v>0.88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2</v>
      </c>
      <c r="D43" s="28"/>
      <c r="E43" s="28"/>
      <c r="F43" s="29"/>
      <c r="G43" s="29"/>
      <c r="H43" s="128">
        <v>0.03</v>
      </c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29"/>
      <c r="G46" s="29"/>
      <c r="H46" s="128">
        <v>0.01</v>
      </c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>
        <v>8</v>
      </c>
      <c r="D47" s="28">
        <v>13</v>
      </c>
      <c r="E47" s="28">
        <v>29</v>
      </c>
      <c r="F47" s="29"/>
      <c r="G47" s="29"/>
      <c r="H47" s="128">
        <v>0.036</v>
      </c>
      <c r="I47" s="128">
        <v>0.059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1</v>
      </c>
      <c r="D48" s="28">
        <v>1</v>
      </c>
      <c r="E48" s="28"/>
      <c r="F48" s="29"/>
      <c r="G48" s="29"/>
      <c r="H48" s="128">
        <v>0.001</v>
      </c>
      <c r="I48" s="128">
        <v>0.002</v>
      </c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12</v>
      </c>
      <c r="D50" s="36">
        <v>14</v>
      </c>
      <c r="E50" s="36">
        <v>29</v>
      </c>
      <c r="F50" s="37">
        <v>207.14285714285714</v>
      </c>
      <c r="G50" s="38"/>
      <c r="H50" s="129">
        <v>0.077</v>
      </c>
      <c r="I50" s="130">
        <v>0.061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29</v>
      </c>
      <c r="D52" s="36">
        <v>31</v>
      </c>
      <c r="E52" s="36">
        <v>14</v>
      </c>
      <c r="F52" s="37">
        <v>45.16129032258065</v>
      </c>
      <c r="G52" s="38"/>
      <c r="H52" s="129">
        <v>0.377</v>
      </c>
      <c r="I52" s="130">
        <v>0.313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170</v>
      </c>
      <c r="D54" s="28">
        <v>110</v>
      </c>
      <c r="E54" s="28">
        <v>115</v>
      </c>
      <c r="F54" s="29"/>
      <c r="G54" s="29"/>
      <c r="H54" s="128">
        <v>2.295</v>
      </c>
      <c r="I54" s="128">
        <v>1.595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/>
      <c r="E55" s="28"/>
      <c r="F55" s="29"/>
      <c r="G55" s="29"/>
      <c r="H55" s="128">
        <v>0.01</v>
      </c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3</v>
      </c>
      <c r="E58" s="28">
        <v>3</v>
      </c>
      <c r="F58" s="29"/>
      <c r="G58" s="29"/>
      <c r="H58" s="128">
        <v>0.014</v>
      </c>
      <c r="I58" s="128">
        <v>0.024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174</v>
      </c>
      <c r="D59" s="36">
        <v>113</v>
      </c>
      <c r="E59" s="36">
        <v>118</v>
      </c>
      <c r="F59" s="37">
        <v>104.42477876106194</v>
      </c>
      <c r="G59" s="38"/>
      <c r="H59" s="129">
        <v>2.3189999999999995</v>
      </c>
      <c r="I59" s="130">
        <v>1.619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2350</v>
      </c>
      <c r="D61" s="28">
        <v>2625</v>
      </c>
      <c r="E61" s="28">
        <v>2600</v>
      </c>
      <c r="F61" s="29"/>
      <c r="G61" s="29"/>
      <c r="H61" s="128">
        <v>33.488</v>
      </c>
      <c r="I61" s="128">
        <v>34.492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1055</v>
      </c>
      <c r="D62" s="28">
        <v>1140</v>
      </c>
      <c r="E62" s="28">
        <v>1140</v>
      </c>
      <c r="F62" s="29"/>
      <c r="G62" s="29"/>
      <c r="H62" s="128">
        <v>12.744</v>
      </c>
      <c r="I62" s="128">
        <v>15.493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1022</v>
      </c>
      <c r="D63" s="28">
        <v>1027</v>
      </c>
      <c r="E63" s="28">
        <v>1027</v>
      </c>
      <c r="F63" s="29"/>
      <c r="G63" s="29"/>
      <c r="H63" s="128">
        <v>14.616</v>
      </c>
      <c r="I63" s="128">
        <v>16.882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4427</v>
      </c>
      <c r="D64" s="36">
        <v>4792</v>
      </c>
      <c r="E64" s="36">
        <v>4767</v>
      </c>
      <c r="F64" s="37">
        <v>99.47829716193657</v>
      </c>
      <c r="G64" s="38"/>
      <c r="H64" s="129">
        <v>60.848</v>
      </c>
      <c r="I64" s="130">
        <v>66.867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6950</v>
      </c>
      <c r="D66" s="36">
        <v>6700</v>
      </c>
      <c r="E66" s="36">
        <v>5993</v>
      </c>
      <c r="F66" s="37">
        <v>89.44776119402985</v>
      </c>
      <c r="G66" s="38"/>
      <c r="H66" s="129">
        <v>89.821</v>
      </c>
      <c r="I66" s="130">
        <v>94.8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>
        <v>1</v>
      </c>
      <c r="F68" s="29"/>
      <c r="G68" s="29"/>
      <c r="H68" s="128">
        <v>0.015</v>
      </c>
      <c r="I68" s="128">
        <v>0.014</v>
      </c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>
        <v>1</v>
      </c>
      <c r="D70" s="36">
        <v>1</v>
      </c>
      <c r="E70" s="36">
        <v>1</v>
      </c>
      <c r="F70" s="37">
        <v>100</v>
      </c>
      <c r="G70" s="38"/>
      <c r="H70" s="129">
        <v>0.015</v>
      </c>
      <c r="I70" s="130">
        <v>0.014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312</v>
      </c>
      <c r="D72" s="28">
        <v>302</v>
      </c>
      <c r="E72" s="28">
        <v>302</v>
      </c>
      <c r="F72" s="29"/>
      <c r="G72" s="29"/>
      <c r="H72" s="128">
        <v>3.804</v>
      </c>
      <c r="I72" s="128">
        <v>3.684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197</v>
      </c>
      <c r="D73" s="28">
        <v>197</v>
      </c>
      <c r="E73" s="28">
        <v>197</v>
      </c>
      <c r="F73" s="29"/>
      <c r="G73" s="29"/>
      <c r="H73" s="128">
        <v>3.158</v>
      </c>
      <c r="I73" s="128">
        <v>3.158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20</v>
      </c>
      <c r="D74" s="28">
        <v>16</v>
      </c>
      <c r="E74" s="28">
        <v>16</v>
      </c>
      <c r="F74" s="29"/>
      <c r="G74" s="29"/>
      <c r="H74" s="128">
        <v>0.265</v>
      </c>
      <c r="I74" s="128">
        <v>0.21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403</v>
      </c>
      <c r="D75" s="28">
        <v>407</v>
      </c>
      <c r="E75" s="28">
        <v>407</v>
      </c>
      <c r="F75" s="29"/>
      <c r="G75" s="29"/>
      <c r="H75" s="128">
        <v>4.884</v>
      </c>
      <c r="I75" s="128">
        <v>5.074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>
        <v>7</v>
      </c>
      <c r="E76" s="28">
        <v>8</v>
      </c>
      <c r="F76" s="29"/>
      <c r="G76" s="29"/>
      <c r="H76" s="128">
        <v>0.135</v>
      </c>
      <c r="I76" s="128">
        <v>0.12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25</v>
      </c>
      <c r="D77" s="28">
        <v>21</v>
      </c>
      <c r="E77" s="28">
        <v>21</v>
      </c>
      <c r="F77" s="29"/>
      <c r="G77" s="29"/>
      <c r="H77" s="128">
        <v>0.335</v>
      </c>
      <c r="I77" s="128">
        <v>0.289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340</v>
      </c>
      <c r="D78" s="28">
        <v>300</v>
      </c>
      <c r="E78" s="28"/>
      <c r="F78" s="29"/>
      <c r="G78" s="29"/>
      <c r="H78" s="128">
        <v>5.984</v>
      </c>
      <c r="I78" s="128">
        <v>4.8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330</v>
      </c>
      <c r="D79" s="28">
        <v>300</v>
      </c>
      <c r="E79" s="28">
        <v>300</v>
      </c>
      <c r="F79" s="29"/>
      <c r="G79" s="29"/>
      <c r="H79" s="128">
        <v>6.105</v>
      </c>
      <c r="I79" s="128">
        <v>5.1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1632</v>
      </c>
      <c r="D80" s="36">
        <v>1550</v>
      </c>
      <c r="E80" s="36">
        <v>1251</v>
      </c>
      <c r="F80" s="37">
        <v>80.70967741935483</v>
      </c>
      <c r="G80" s="38"/>
      <c r="H80" s="129">
        <v>24.67</v>
      </c>
      <c r="I80" s="130">
        <v>22.435000000000002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</v>
      </c>
      <c r="D82" s="28">
        <v>2</v>
      </c>
      <c r="E82" s="28">
        <v>2</v>
      </c>
      <c r="F82" s="29"/>
      <c r="G82" s="29"/>
      <c r="H82" s="128">
        <v>0.018</v>
      </c>
      <c r="I82" s="128">
        <v>0.018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9</v>
      </c>
      <c r="D83" s="28">
        <v>9</v>
      </c>
      <c r="E83" s="28">
        <v>9</v>
      </c>
      <c r="F83" s="29"/>
      <c r="G83" s="29"/>
      <c r="H83" s="128">
        <v>0.022</v>
      </c>
      <c r="I83" s="128">
        <v>0.023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11</v>
      </c>
      <c r="D84" s="36">
        <v>11</v>
      </c>
      <c r="E84" s="36">
        <v>11</v>
      </c>
      <c r="F84" s="37">
        <v>100</v>
      </c>
      <c r="G84" s="38"/>
      <c r="H84" s="129">
        <v>0.039999999999999994</v>
      </c>
      <c r="I84" s="130">
        <v>0.040999999999999995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15425</v>
      </c>
      <c r="D87" s="47">
        <v>14947</v>
      </c>
      <c r="E87" s="47">
        <v>13944</v>
      </c>
      <c r="F87" s="48">
        <f>IF(D87&gt;0,100*E87/D87,0)</f>
        <v>93.28962333578644</v>
      </c>
      <c r="G87" s="38"/>
      <c r="H87" s="133">
        <v>205.119</v>
      </c>
      <c r="I87" s="127">
        <v>208.79700000000003</v>
      </c>
      <c r="J87" s="127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10</v>
      </c>
      <c r="D9" s="28">
        <v>12</v>
      </c>
      <c r="E9" s="28">
        <v>12</v>
      </c>
      <c r="F9" s="29"/>
      <c r="G9" s="29"/>
      <c r="H9" s="128">
        <v>0.044</v>
      </c>
      <c r="I9" s="128">
        <v>0.061</v>
      </c>
      <c r="J9" s="128">
        <v>0.061</v>
      </c>
      <c r="K9" s="30"/>
    </row>
    <row r="10" spans="1:11" s="31" customFormat="1" ht="11.25" customHeight="1">
      <c r="A10" s="33" t="s">
        <v>8</v>
      </c>
      <c r="B10" s="27"/>
      <c r="C10" s="28">
        <v>5</v>
      </c>
      <c r="D10" s="28">
        <v>7</v>
      </c>
      <c r="E10" s="28">
        <v>7</v>
      </c>
      <c r="F10" s="29"/>
      <c r="G10" s="29"/>
      <c r="H10" s="128">
        <v>0.019</v>
      </c>
      <c r="I10" s="128">
        <v>0.027</v>
      </c>
      <c r="J10" s="128">
        <v>0.027</v>
      </c>
      <c r="K10" s="30"/>
    </row>
    <row r="11" spans="1:11" s="31" customFormat="1" ht="11.25" customHeight="1">
      <c r="A11" s="26" t="s">
        <v>9</v>
      </c>
      <c r="B11" s="27"/>
      <c r="C11" s="28">
        <v>15</v>
      </c>
      <c r="D11" s="28">
        <v>15</v>
      </c>
      <c r="E11" s="28">
        <v>15</v>
      </c>
      <c r="F11" s="29"/>
      <c r="G11" s="29"/>
      <c r="H11" s="128"/>
      <c r="I11" s="128">
        <v>0.073</v>
      </c>
      <c r="J11" s="128">
        <v>0.073</v>
      </c>
      <c r="K11" s="30"/>
    </row>
    <row r="12" spans="1:11" s="31" customFormat="1" ht="11.25" customHeight="1">
      <c r="A12" s="33" t="s">
        <v>10</v>
      </c>
      <c r="B12" s="27"/>
      <c r="C12" s="28">
        <v>7</v>
      </c>
      <c r="D12" s="28">
        <v>7</v>
      </c>
      <c r="E12" s="28">
        <v>7</v>
      </c>
      <c r="F12" s="29"/>
      <c r="G12" s="29"/>
      <c r="H12" s="128">
        <v>0.223</v>
      </c>
      <c r="I12" s="128">
        <v>0.029</v>
      </c>
      <c r="J12" s="128">
        <v>0.029</v>
      </c>
      <c r="K12" s="30"/>
    </row>
    <row r="13" spans="1:11" s="22" customFormat="1" ht="11.25" customHeight="1">
      <c r="A13" s="34" t="s">
        <v>11</v>
      </c>
      <c r="B13" s="35"/>
      <c r="C13" s="36">
        <v>37</v>
      </c>
      <c r="D13" s="36">
        <v>41</v>
      </c>
      <c r="E13" s="36">
        <v>41</v>
      </c>
      <c r="F13" s="37">
        <v>100</v>
      </c>
      <c r="G13" s="38"/>
      <c r="H13" s="129">
        <v>0.28600000000000003</v>
      </c>
      <c r="I13" s="130">
        <v>0.18999999999999997</v>
      </c>
      <c r="J13" s="130">
        <v>0.18999999999999997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2</v>
      </c>
      <c r="E15" s="36">
        <v>2</v>
      </c>
      <c r="F15" s="37">
        <v>100</v>
      </c>
      <c r="G15" s="38"/>
      <c r="H15" s="129">
        <v>0.014</v>
      </c>
      <c r="I15" s="130">
        <v>0.014</v>
      </c>
      <c r="J15" s="130">
        <v>0.016</v>
      </c>
      <c r="K15" s="39">
        <v>114.28571428571429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9</v>
      </c>
      <c r="D19" s="28">
        <v>9</v>
      </c>
      <c r="E19" s="28">
        <v>9</v>
      </c>
      <c r="F19" s="29"/>
      <c r="G19" s="29"/>
      <c r="H19" s="128">
        <v>0.081</v>
      </c>
      <c r="I19" s="128">
        <v>0.056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11</v>
      </c>
      <c r="D20" s="28">
        <v>12</v>
      </c>
      <c r="E20" s="28">
        <v>12</v>
      </c>
      <c r="F20" s="29"/>
      <c r="G20" s="29"/>
      <c r="H20" s="128">
        <v>0.065</v>
      </c>
      <c r="I20" s="128">
        <v>0.067</v>
      </c>
      <c r="J20" s="128">
        <v>0.067</v>
      </c>
      <c r="K20" s="30"/>
    </row>
    <row r="21" spans="1:11" s="31" customFormat="1" ht="11.25" customHeight="1">
      <c r="A21" s="33" t="s">
        <v>16</v>
      </c>
      <c r="B21" s="27"/>
      <c r="C21" s="28">
        <v>22</v>
      </c>
      <c r="D21" s="28">
        <v>22</v>
      </c>
      <c r="E21" s="28">
        <v>22</v>
      </c>
      <c r="F21" s="29"/>
      <c r="G21" s="29"/>
      <c r="H21" s="128">
        <v>0.156</v>
      </c>
      <c r="I21" s="128">
        <v>0.154</v>
      </c>
      <c r="J21" s="128">
        <v>0.14</v>
      </c>
      <c r="K21" s="30"/>
    </row>
    <row r="22" spans="1:11" s="22" customFormat="1" ht="11.25" customHeight="1">
      <c r="A22" s="34" t="s">
        <v>17</v>
      </c>
      <c r="B22" s="35"/>
      <c r="C22" s="36">
        <v>42</v>
      </c>
      <c r="D22" s="36">
        <v>43</v>
      </c>
      <c r="E22" s="36">
        <v>43</v>
      </c>
      <c r="F22" s="37">
        <v>100</v>
      </c>
      <c r="G22" s="38"/>
      <c r="H22" s="129">
        <v>0.30200000000000005</v>
      </c>
      <c r="I22" s="130">
        <v>0.277</v>
      </c>
      <c r="J22" s="130">
        <v>0.20700000000000002</v>
      </c>
      <c r="K22" s="39">
        <v>74.72924187725633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6</v>
      </c>
      <c r="D24" s="36">
        <v>8</v>
      </c>
      <c r="E24" s="36">
        <v>9</v>
      </c>
      <c r="F24" s="37">
        <v>112.5</v>
      </c>
      <c r="G24" s="38"/>
      <c r="H24" s="129">
        <v>0.056</v>
      </c>
      <c r="I24" s="130">
        <v>0.072</v>
      </c>
      <c r="J24" s="130">
        <v>0.08</v>
      </c>
      <c r="K24" s="39">
        <v>111.11111111111111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9</v>
      </c>
      <c r="D26" s="36">
        <v>8</v>
      </c>
      <c r="E26" s="36">
        <v>8</v>
      </c>
      <c r="F26" s="37">
        <v>100</v>
      </c>
      <c r="G26" s="38"/>
      <c r="H26" s="129">
        <v>0.063</v>
      </c>
      <c r="I26" s="130">
        <v>0.04</v>
      </c>
      <c r="J26" s="130">
        <v>0.03</v>
      </c>
      <c r="K26" s="39">
        <v>75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>
        <v>4</v>
      </c>
      <c r="E28" s="28"/>
      <c r="F28" s="29"/>
      <c r="G28" s="29"/>
      <c r="H28" s="128"/>
      <c r="I28" s="128">
        <v>0.034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59</v>
      </c>
      <c r="D30" s="28">
        <v>39</v>
      </c>
      <c r="E30" s="28">
        <v>40</v>
      </c>
      <c r="F30" s="29"/>
      <c r="G30" s="29"/>
      <c r="H30" s="128">
        <v>0.295</v>
      </c>
      <c r="I30" s="128">
        <v>0.195</v>
      </c>
      <c r="J30" s="128">
        <v>0.631</v>
      </c>
      <c r="K30" s="30"/>
    </row>
    <row r="31" spans="1:11" s="22" customFormat="1" ht="11.25" customHeight="1">
      <c r="A31" s="40" t="s">
        <v>23</v>
      </c>
      <c r="B31" s="35"/>
      <c r="C31" s="36">
        <v>59</v>
      </c>
      <c r="D31" s="36">
        <v>43</v>
      </c>
      <c r="E31" s="36">
        <v>40</v>
      </c>
      <c r="F31" s="37">
        <v>93.02325581395348</v>
      </c>
      <c r="G31" s="38"/>
      <c r="H31" s="129">
        <v>0.295</v>
      </c>
      <c r="I31" s="130">
        <v>0.229</v>
      </c>
      <c r="J31" s="130">
        <v>0.631</v>
      </c>
      <c r="K31" s="39">
        <v>275.5458515283843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20</v>
      </c>
      <c r="D33" s="28">
        <v>20</v>
      </c>
      <c r="E33" s="28">
        <v>16</v>
      </c>
      <c r="F33" s="29"/>
      <c r="G33" s="29"/>
      <c r="H33" s="128">
        <v>0.243</v>
      </c>
      <c r="I33" s="128">
        <v>0.242</v>
      </c>
      <c r="J33" s="128">
        <v>0.192</v>
      </c>
      <c r="K33" s="30"/>
    </row>
    <row r="34" spans="1:11" s="31" customFormat="1" ht="11.25" customHeight="1">
      <c r="A34" s="33" t="s">
        <v>25</v>
      </c>
      <c r="B34" s="27"/>
      <c r="C34" s="28">
        <v>36</v>
      </c>
      <c r="D34" s="28">
        <v>36</v>
      </c>
      <c r="E34" s="28">
        <v>28</v>
      </c>
      <c r="F34" s="29"/>
      <c r="G34" s="29"/>
      <c r="H34" s="128">
        <v>0.57</v>
      </c>
      <c r="I34" s="128">
        <v>0.57</v>
      </c>
      <c r="J34" s="128">
        <v>0.45</v>
      </c>
      <c r="K34" s="30"/>
    </row>
    <row r="35" spans="1:11" s="31" customFormat="1" ht="11.25" customHeight="1">
      <c r="A35" s="33" t="s">
        <v>26</v>
      </c>
      <c r="B35" s="27"/>
      <c r="C35" s="28">
        <v>5</v>
      </c>
      <c r="D35" s="28">
        <v>8</v>
      </c>
      <c r="E35" s="28"/>
      <c r="F35" s="29"/>
      <c r="G35" s="29"/>
      <c r="H35" s="128">
        <v>0.038</v>
      </c>
      <c r="I35" s="128">
        <v>0.063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10</v>
      </c>
      <c r="D36" s="28">
        <v>10</v>
      </c>
      <c r="E36" s="28">
        <v>25</v>
      </c>
      <c r="F36" s="29"/>
      <c r="G36" s="29"/>
      <c r="H36" s="128">
        <v>0.11</v>
      </c>
      <c r="I36" s="128">
        <v>0.12</v>
      </c>
      <c r="J36" s="128">
        <v>0.46</v>
      </c>
      <c r="K36" s="30"/>
    </row>
    <row r="37" spans="1:11" s="22" customFormat="1" ht="11.25" customHeight="1">
      <c r="A37" s="34" t="s">
        <v>28</v>
      </c>
      <c r="B37" s="35"/>
      <c r="C37" s="36">
        <v>71</v>
      </c>
      <c r="D37" s="36">
        <v>74</v>
      </c>
      <c r="E37" s="36">
        <v>69</v>
      </c>
      <c r="F37" s="37">
        <v>93.24324324324324</v>
      </c>
      <c r="G37" s="38"/>
      <c r="H37" s="129">
        <v>0.961</v>
      </c>
      <c r="I37" s="130">
        <v>0.995</v>
      </c>
      <c r="J37" s="130">
        <v>1.102</v>
      </c>
      <c r="K37" s="39">
        <v>110.75376884422111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24</v>
      </c>
      <c r="D39" s="36">
        <v>24</v>
      </c>
      <c r="E39" s="36">
        <v>18</v>
      </c>
      <c r="F39" s="37">
        <v>75</v>
      </c>
      <c r="G39" s="38"/>
      <c r="H39" s="129">
        <v>0.218</v>
      </c>
      <c r="I39" s="130">
        <v>0.21</v>
      </c>
      <c r="J39" s="130">
        <v>0.16</v>
      </c>
      <c r="K39" s="39">
        <v>76.19047619047619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</v>
      </c>
      <c r="D41" s="28">
        <v>1</v>
      </c>
      <c r="E41" s="28">
        <v>28</v>
      </c>
      <c r="F41" s="29"/>
      <c r="G41" s="29"/>
      <c r="H41" s="128">
        <v>0.006</v>
      </c>
      <c r="I41" s="128">
        <v>0.005</v>
      </c>
      <c r="J41" s="128">
        <v>0.406</v>
      </c>
      <c r="K41" s="30"/>
    </row>
    <row r="42" spans="1:11" s="31" customFormat="1" ht="11.25" customHeight="1">
      <c r="A42" s="33" t="s">
        <v>31</v>
      </c>
      <c r="B42" s="27"/>
      <c r="C42" s="28">
        <v>58</v>
      </c>
      <c r="D42" s="28">
        <v>62</v>
      </c>
      <c r="E42" s="28">
        <v>56</v>
      </c>
      <c r="F42" s="29"/>
      <c r="G42" s="29"/>
      <c r="H42" s="128">
        <v>0.502</v>
      </c>
      <c r="I42" s="128">
        <v>0.6</v>
      </c>
      <c r="J42" s="128">
        <v>0.412</v>
      </c>
      <c r="K42" s="30"/>
    </row>
    <row r="43" spans="1:11" s="31" customFormat="1" ht="11.25" customHeight="1">
      <c r="A43" s="33" t="s">
        <v>32</v>
      </c>
      <c r="B43" s="27"/>
      <c r="C43" s="28">
        <v>12</v>
      </c>
      <c r="D43" s="28">
        <v>10</v>
      </c>
      <c r="E43" s="28">
        <v>9</v>
      </c>
      <c r="F43" s="29"/>
      <c r="G43" s="29"/>
      <c r="H43" s="128">
        <v>0.126</v>
      </c>
      <c r="I43" s="128">
        <v>0.11</v>
      </c>
      <c r="J43" s="128">
        <v>0.095</v>
      </c>
      <c r="K43" s="30"/>
    </row>
    <row r="44" spans="1:11" s="31" customFormat="1" ht="11.25" customHeight="1">
      <c r="A44" s="33" t="s">
        <v>33</v>
      </c>
      <c r="B44" s="27"/>
      <c r="C44" s="28">
        <v>30</v>
      </c>
      <c r="D44" s="28">
        <v>15</v>
      </c>
      <c r="E44" s="28">
        <v>21</v>
      </c>
      <c r="F44" s="29"/>
      <c r="G44" s="29"/>
      <c r="H44" s="128">
        <v>0.402</v>
      </c>
      <c r="I44" s="128">
        <v>0.187</v>
      </c>
      <c r="J44" s="128">
        <v>0.249</v>
      </c>
      <c r="K44" s="30"/>
    </row>
    <row r="45" spans="1:11" s="31" customFormat="1" ht="11.25" customHeight="1">
      <c r="A45" s="33" t="s">
        <v>34</v>
      </c>
      <c r="B45" s="27"/>
      <c r="C45" s="28">
        <v>10</v>
      </c>
      <c r="D45" s="28">
        <v>21</v>
      </c>
      <c r="E45" s="28">
        <v>22</v>
      </c>
      <c r="F45" s="29"/>
      <c r="G45" s="29"/>
      <c r="H45" s="128">
        <v>0.089</v>
      </c>
      <c r="I45" s="128">
        <v>0.231</v>
      </c>
      <c r="J45" s="128">
        <v>0.22</v>
      </c>
      <c r="K45" s="30"/>
    </row>
    <row r="46" spans="1:11" s="31" customFormat="1" ht="11.25" customHeight="1">
      <c r="A46" s="33" t="s">
        <v>35</v>
      </c>
      <c r="B46" s="27"/>
      <c r="C46" s="28">
        <v>390</v>
      </c>
      <c r="D46" s="28">
        <v>405</v>
      </c>
      <c r="E46" s="28">
        <v>385</v>
      </c>
      <c r="F46" s="29"/>
      <c r="G46" s="29"/>
      <c r="H46" s="128">
        <v>4.095</v>
      </c>
      <c r="I46" s="128">
        <v>4.374</v>
      </c>
      <c r="J46" s="128">
        <v>4.235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977</v>
      </c>
      <c r="D48" s="28">
        <v>1032</v>
      </c>
      <c r="E48" s="28">
        <v>1210</v>
      </c>
      <c r="F48" s="29"/>
      <c r="G48" s="29"/>
      <c r="H48" s="128">
        <v>9.77</v>
      </c>
      <c r="I48" s="128">
        <v>12.384</v>
      </c>
      <c r="J48" s="128">
        <v>10.285</v>
      </c>
      <c r="K48" s="30"/>
    </row>
    <row r="49" spans="1:11" s="31" customFormat="1" ht="11.25" customHeight="1">
      <c r="A49" s="33" t="s">
        <v>38</v>
      </c>
      <c r="B49" s="27"/>
      <c r="C49" s="28">
        <v>257</v>
      </c>
      <c r="D49" s="28">
        <v>274</v>
      </c>
      <c r="E49" s="28">
        <v>305</v>
      </c>
      <c r="F49" s="29"/>
      <c r="G49" s="29"/>
      <c r="H49" s="128">
        <v>3.598</v>
      </c>
      <c r="I49" s="128">
        <v>3.425</v>
      </c>
      <c r="J49" s="128">
        <v>2.841</v>
      </c>
      <c r="K49" s="30"/>
    </row>
    <row r="50" spans="1:11" s="22" customFormat="1" ht="11.25" customHeight="1">
      <c r="A50" s="40" t="s">
        <v>39</v>
      </c>
      <c r="B50" s="35"/>
      <c r="C50" s="36">
        <v>1735</v>
      </c>
      <c r="D50" s="36">
        <v>1820</v>
      </c>
      <c r="E50" s="36">
        <v>2036</v>
      </c>
      <c r="F50" s="37">
        <v>111.86813186813187</v>
      </c>
      <c r="G50" s="38"/>
      <c r="H50" s="129">
        <v>18.587999999999997</v>
      </c>
      <c r="I50" s="130">
        <v>21.316</v>
      </c>
      <c r="J50" s="130">
        <v>18.743000000000002</v>
      </c>
      <c r="K50" s="39">
        <v>87.92925501970352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905</v>
      </c>
      <c r="D52" s="36">
        <v>887</v>
      </c>
      <c r="E52" s="36">
        <v>1143</v>
      </c>
      <c r="F52" s="37">
        <v>128.86133032694477</v>
      </c>
      <c r="G52" s="38"/>
      <c r="H52" s="129">
        <v>8.778</v>
      </c>
      <c r="I52" s="130">
        <v>12.208</v>
      </c>
      <c r="J52" s="130">
        <v>14.398</v>
      </c>
      <c r="K52" s="39">
        <v>117.93905635648754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9600</v>
      </c>
      <c r="D54" s="28">
        <v>10500</v>
      </c>
      <c r="E54" s="28">
        <v>10100</v>
      </c>
      <c r="F54" s="29"/>
      <c r="G54" s="29"/>
      <c r="H54" s="128">
        <v>96</v>
      </c>
      <c r="I54" s="128">
        <v>126</v>
      </c>
      <c r="J54" s="128">
        <v>104.03</v>
      </c>
      <c r="K54" s="30"/>
    </row>
    <row r="55" spans="1:11" s="31" customFormat="1" ht="11.25" customHeight="1">
      <c r="A55" s="33" t="s">
        <v>42</v>
      </c>
      <c r="B55" s="27"/>
      <c r="C55" s="28">
        <v>4812</v>
      </c>
      <c r="D55" s="28">
        <v>5587</v>
      </c>
      <c r="E55" s="28">
        <v>5587</v>
      </c>
      <c r="F55" s="29"/>
      <c r="G55" s="29"/>
      <c r="H55" s="128">
        <v>34.646</v>
      </c>
      <c r="I55" s="128">
        <v>39.67</v>
      </c>
      <c r="J55" s="128">
        <v>39.668</v>
      </c>
      <c r="K55" s="30"/>
    </row>
    <row r="56" spans="1:11" s="31" customFormat="1" ht="11.25" customHeight="1">
      <c r="A56" s="33" t="s">
        <v>43</v>
      </c>
      <c r="B56" s="27"/>
      <c r="C56" s="28">
        <v>4184</v>
      </c>
      <c r="D56" s="28">
        <v>4289</v>
      </c>
      <c r="E56" s="28">
        <v>4315</v>
      </c>
      <c r="F56" s="29"/>
      <c r="G56" s="29"/>
      <c r="H56" s="128">
        <v>25.629</v>
      </c>
      <c r="I56" s="128">
        <v>27.675</v>
      </c>
      <c r="J56" s="128">
        <v>29.2</v>
      </c>
      <c r="K56" s="30"/>
    </row>
    <row r="57" spans="1:11" s="31" customFormat="1" ht="11.25" customHeight="1">
      <c r="A57" s="33" t="s">
        <v>44</v>
      </c>
      <c r="B57" s="27"/>
      <c r="C57" s="28">
        <v>15</v>
      </c>
      <c r="D57" s="28">
        <v>45</v>
      </c>
      <c r="E57" s="28">
        <v>12</v>
      </c>
      <c r="F57" s="29"/>
      <c r="G57" s="29"/>
      <c r="H57" s="128">
        <v>0.094</v>
      </c>
      <c r="I57" s="128">
        <v>0.285</v>
      </c>
      <c r="J57" s="128">
        <v>0.07</v>
      </c>
      <c r="K57" s="30"/>
    </row>
    <row r="58" spans="1:11" s="31" customFormat="1" ht="11.25" customHeight="1">
      <c r="A58" s="33" t="s">
        <v>45</v>
      </c>
      <c r="B58" s="27"/>
      <c r="C58" s="28">
        <v>544</v>
      </c>
      <c r="D58" s="28">
        <v>468</v>
      </c>
      <c r="E58" s="28">
        <v>544</v>
      </c>
      <c r="F58" s="29"/>
      <c r="G58" s="29"/>
      <c r="H58" s="128">
        <v>5.304</v>
      </c>
      <c r="I58" s="128">
        <v>5.148</v>
      </c>
      <c r="J58" s="128">
        <v>4.204</v>
      </c>
      <c r="K58" s="30"/>
    </row>
    <row r="59" spans="1:11" s="22" customFormat="1" ht="11.25" customHeight="1">
      <c r="A59" s="34" t="s">
        <v>46</v>
      </c>
      <c r="B59" s="35"/>
      <c r="C59" s="36">
        <v>19155</v>
      </c>
      <c r="D59" s="36">
        <v>20889</v>
      </c>
      <c r="E59" s="36">
        <v>20558</v>
      </c>
      <c r="F59" s="37">
        <v>98.41543396045766</v>
      </c>
      <c r="G59" s="38"/>
      <c r="H59" s="129">
        <v>161.673</v>
      </c>
      <c r="I59" s="130">
        <v>198.77800000000002</v>
      </c>
      <c r="J59" s="130">
        <v>177.172</v>
      </c>
      <c r="K59" s="39">
        <v>89.13058789202024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36</v>
      </c>
      <c r="D61" s="28"/>
      <c r="E61" s="28">
        <v>55</v>
      </c>
      <c r="F61" s="29"/>
      <c r="G61" s="29"/>
      <c r="H61" s="128">
        <v>0.288</v>
      </c>
      <c r="I61" s="128"/>
      <c r="J61" s="128">
        <v>0.44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36</v>
      </c>
      <c r="D64" s="36"/>
      <c r="E64" s="36">
        <v>55</v>
      </c>
      <c r="F64" s="37"/>
      <c r="G64" s="38"/>
      <c r="H64" s="129">
        <v>0.288</v>
      </c>
      <c r="I64" s="130"/>
      <c r="J64" s="130">
        <v>0.44</v>
      </c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80</v>
      </c>
      <c r="D66" s="36">
        <v>85</v>
      </c>
      <c r="E66" s="36">
        <v>78</v>
      </c>
      <c r="F66" s="37">
        <v>91.76470588235294</v>
      </c>
      <c r="G66" s="38"/>
      <c r="H66" s="129">
        <v>0.718</v>
      </c>
      <c r="I66" s="130">
        <v>0.763</v>
      </c>
      <c r="J66" s="130">
        <v>0.735</v>
      </c>
      <c r="K66" s="39">
        <v>96.3302752293578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503</v>
      </c>
      <c r="D68" s="28">
        <v>520</v>
      </c>
      <c r="E68" s="28">
        <v>530</v>
      </c>
      <c r="F68" s="29"/>
      <c r="G68" s="29"/>
      <c r="H68" s="128">
        <v>7.862</v>
      </c>
      <c r="I68" s="128">
        <v>7.6</v>
      </c>
      <c r="J68" s="128">
        <v>7</v>
      </c>
      <c r="K68" s="30"/>
    </row>
    <row r="69" spans="1:11" s="31" customFormat="1" ht="11.25" customHeight="1">
      <c r="A69" s="33" t="s">
        <v>53</v>
      </c>
      <c r="B69" s="27"/>
      <c r="C69" s="28"/>
      <c r="D69" s="28">
        <v>10</v>
      </c>
      <c r="E69" s="28"/>
      <c r="F69" s="29"/>
      <c r="G69" s="29"/>
      <c r="H69" s="128"/>
      <c r="I69" s="128">
        <v>0.13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503</v>
      </c>
      <c r="D70" s="36">
        <v>530</v>
      </c>
      <c r="E70" s="36">
        <v>530</v>
      </c>
      <c r="F70" s="37">
        <v>100</v>
      </c>
      <c r="G70" s="38"/>
      <c r="H70" s="129">
        <v>7.862</v>
      </c>
      <c r="I70" s="130">
        <v>7.7299999999999995</v>
      </c>
      <c r="J70" s="130">
        <v>7</v>
      </c>
      <c r="K70" s="39">
        <v>90.55627425614489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41</v>
      </c>
      <c r="D72" s="28">
        <v>44</v>
      </c>
      <c r="E72" s="28">
        <v>40</v>
      </c>
      <c r="F72" s="29"/>
      <c r="G72" s="29"/>
      <c r="H72" s="128">
        <v>0.386</v>
      </c>
      <c r="I72" s="128">
        <v>0.436</v>
      </c>
      <c r="J72" s="128">
        <v>0.392</v>
      </c>
      <c r="K72" s="30"/>
    </row>
    <row r="73" spans="1:11" s="31" customFormat="1" ht="11.25" customHeight="1">
      <c r="A73" s="33" t="s">
        <v>56</v>
      </c>
      <c r="B73" s="27"/>
      <c r="C73" s="28">
        <v>83</v>
      </c>
      <c r="D73" s="28">
        <v>78</v>
      </c>
      <c r="E73" s="28">
        <v>78</v>
      </c>
      <c r="F73" s="29"/>
      <c r="G73" s="29"/>
      <c r="H73" s="128">
        <v>1.116</v>
      </c>
      <c r="I73" s="128">
        <v>1.049</v>
      </c>
      <c r="J73" s="128">
        <v>1.074</v>
      </c>
      <c r="K73" s="30"/>
    </row>
    <row r="74" spans="1:11" s="31" customFormat="1" ht="11.25" customHeight="1">
      <c r="A74" s="33" t="s">
        <v>57</v>
      </c>
      <c r="B74" s="27"/>
      <c r="C74" s="28">
        <v>1750</v>
      </c>
      <c r="D74" s="28">
        <v>1980</v>
      </c>
      <c r="E74" s="28">
        <v>1520</v>
      </c>
      <c r="F74" s="29"/>
      <c r="G74" s="29"/>
      <c r="H74" s="128">
        <v>18.536</v>
      </c>
      <c r="I74" s="128">
        <v>27.2</v>
      </c>
      <c r="J74" s="128">
        <v>13.528</v>
      </c>
      <c r="K74" s="30"/>
    </row>
    <row r="75" spans="1:11" s="31" customFormat="1" ht="11.25" customHeight="1">
      <c r="A75" s="33" t="s">
        <v>58</v>
      </c>
      <c r="B75" s="27"/>
      <c r="C75" s="28">
        <v>1079</v>
      </c>
      <c r="D75" s="28">
        <v>1077</v>
      </c>
      <c r="E75" s="28">
        <v>1266</v>
      </c>
      <c r="F75" s="29"/>
      <c r="G75" s="29"/>
      <c r="H75" s="128">
        <v>13.483</v>
      </c>
      <c r="I75" s="128">
        <v>13.462</v>
      </c>
      <c r="J75" s="128">
        <v>14.519</v>
      </c>
      <c r="K75" s="30"/>
    </row>
    <row r="76" spans="1:11" s="31" customFormat="1" ht="11.25" customHeight="1">
      <c r="A76" s="33" t="s">
        <v>59</v>
      </c>
      <c r="B76" s="27"/>
      <c r="C76" s="28">
        <v>4</v>
      </c>
      <c r="D76" s="28">
        <v>2</v>
      </c>
      <c r="E76" s="28">
        <v>1</v>
      </c>
      <c r="F76" s="29"/>
      <c r="G76" s="29"/>
      <c r="H76" s="128">
        <v>0.035</v>
      </c>
      <c r="I76" s="128">
        <v>0.018</v>
      </c>
      <c r="J76" s="128">
        <v>0.01</v>
      </c>
      <c r="K76" s="30"/>
    </row>
    <row r="77" spans="1:11" s="31" customFormat="1" ht="11.25" customHeight="1">
      <c r="A77" s="33" t="s">
        <v>60</v>
      </c>
      <c r="B77" s="27"/>
      <c r="C77" s="28">
        <v>316</v>
      </c>
      <c r="D77" s="28">
        <v>310</v>
      </c>
      <c r="E77" s="28">
        <v>339</v>
      </c>
      <c r="F77" s="29"/>
      <c r="G77" s="29"/>
      <c r="H77" s="128">
        <v>5.337</v>
      </c>
      <c r="I77" s="128">
        <v>4.925</v>
      </c>
      <c r="J77" s="128">
        <v>4.381</v>
      </c>
      <c r="K77" s="30"/>
    </row>
    <row r="78" spans="1:11" s="31" customFormat="1" ht="11.25" customHeight="1">
      <c r="A78" s="33" t="s">
        <v>61</v>
      </c>
      <c r="B78" s="27"/>
      <c r="C78" s="28">
        <v>710</v>
      </c>
      <c r="D78" s="28">
        <v>680</v>
      </c>
      <c r="E78" s="28">
        <v>675</v>
      </c>
      <c r="F78" s="29"/>
      <c r="G78" s="29"/>
      <c r="H78" s="128">
        <v>7.84</v>
      </c>
      <c r="I78" s="128">
        <v>6.12</v>
      </c>
      <c r="J78" s="128">
        <v>5.4</v>
      </c>
      <c r="K78" s="30"/>
    </row>
    <row r="79" spans="1:11" s="31" customFormat="1" ht="11.25" customHeight="1">
      <c r="A79" s="33" t="s">
        <v>62</v>
      </c>
      <c r="B79" s="27"/>
      <c r="C79" s="28">
        <v>1200</v>
      </c>
      <c r="D79" s="28">
        <v>950</v>
      </c>
      <c r="E79" s="28">
        <v>730</v>
      </c>
      <c r="F79" s="29"/>
      <c r="G79" s="29"/>
      <c r="H79" s="128">
        <v>21.6</v>
      </c>
      <c r="I79" s="128">
        <v>12.73</v>
      </c>
      <c r="J79" s="128">
        <v>9.782</v>
      </c>
      <c r="K79" s="30"/>
    </row>
    <row r="80" spans="1:11" s="22" customFormat="1" ht="11.25" customHeight="1">
      <c r="A80" s="40" t="s">
        <v>63</v>
      </c>
      <c r="B80" s="35"/>
      <c r="C80" s="36">
        <v>5183</v>
      </c>
      <c r="D80" s="36">
        <v>5121</v>
      </c>
      <c r="E80" s="36">
        <v>4649</v>
      </c>
      <c r="F80" s="37">
        <v>90.78305018551065</v>
      </c>
      <c r="G80" s="38"/>
      <c r="H80" s="129">
        <v>68.333</v>
      </c>
      <c r="I80" s="130">
        <v>65.94</v>
      </c>
      <c r="J80" s="130">
        <v>49.086</v>
      </c>
      <c r="K80" s="39">
        <v>74.44040036396724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27</v>
      </c>
      <c r="D82" s="28">
        <v>27</v>
      </c>
      <c r="E82" s="28">
        <v>19</v>
      </c>
      <c r="F82" s="29"/>
      <c r="G82" s="29"/>
      <c r="H82" s="128">
        <v>0.229</v>
      </c>
      <c r="I82" s="128">
        <v>0.229</v>
      </c>
      <c r="J82" s="128">
        <v>0.178</v>
      </c>
      <c r="K82" s="30"/>
    </row>
    <row r="83" spans="1:11" s="31" customFormat="1" ht="11.25" customHeight="1">
      <c r="A83" s="33" t="s">
        <v>65</v>
      </c>
      <c r="B83" s="27"/>
      <c r="C83" s="28">
        <v>63</v>
      </c>
      <c r="D83" s="28">
        <v>63</v>
      </c>
      <c r="E83" s="28">
        <v>61</v>
      </c>
      <c r="F83" s="29"/>
      <c r="G83" s="29"/>
      <c r="H83" s="128">
        <v>0.43</v>
      </c>
      <c r="I83" s="128">
        <v>0.43</v>
      </c>
      <c r="J83" s="128">
        <v>0.419</v>
      </c>
      <c r="K83" s="30"/>
    </row>
    <row r="84" spans="1:11" s="22" customFormat="1" ht="11.25" customHeight="1">
      <c r="A84" s="34" t="s">
        <v>66</v>
      </c>
      <c r="B84" s="35"/>
      <c r="C84" s="36">
        <v>90</v>
      </c>
      <c r="D84" s="36">
        <v>90</v>
      </c>
      <c r="E84" s="36">
        <v>80</v>
      </c>
      <c r="F84" s="37">
        <v>88.88888888888889</v>
      </c>
      <c r="G84" s="38"/>
      <c r="H84" s="129">
        <v>0.659</v>
      </c>
      <c r="I84" s="130">
        <v>0.659</v>
      </c>
      <c r="J84" s="130">
        <v>0.597</v>
      </c>
      <c r="K84" s="39">
        <v>90.59180576631259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27937</v>
      </c>
      <c r="D87" s="47">
        <v>29665</v>
      </c>
      <c r="E87" s="47">
        <v>29359</v>
      </c>
      <c r="F87" s="48">
        <f>IF(D87&gt;0,100*E87/D87,0)</f>
        <v>98.96848137535817</v>
      </c>
      <c r="G87" s="38"/>
      <c r="H87" s="133">
        <v>269.094</v>
      </c>
      <c r="I87" s="127">
        <v>309.421</v>
      </c>
      <c r="J87" s="127">
        <v>270.587</v>
      </c>
      <c r="K87" s="48">
        <f>IF(I87&gt;0,100*J87/I87,0)</f>
        <v>87.44946205978262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33</v>
      </c>
      <c r="D26" s="36">
        <v>33</v>
      </c>
      <c r="E26" s="36">
        <v>30</v>
      </c>
      <c r="F26" s="37">
        <v>90.9090909090909</v>
      </c>
      <c r="G26" s="38"/>
      <c r="H26" s="129">
        <v>1.222</v>
      </c>
      <c r="I26" s="130">
        <v>1.2</v>
      </c>
      <c r="J26" s="130">
        <v>1.2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30</v>
      </c>
      <c r="F28" s="29"/>
      <c r="G28" s="29"/>
      <c r="H28" s="128"/>
      <c r="I28" s="128"/>
      <c r="J28" s="128">
        <v>1.28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12</v>
      </c>
      <c r="D30" s="28">
        <v>12</v>
      </c>
      <c r="E30" s="28">
        <v>10</v>
      </c>
      <c r="F30" s="29"/>
      <c r="G30" s="29"/>
      <c r="H30" s="128">
        <v>0.648</v>
      </c>
      <c r="I30" s="128">
        <v>0.52</v>
      </c>
      <c r="J30" s="128">
        <v>0.326</v>
      </c>
      <c r="K30" s="30"/>
    </row>
    <row r="31" spans="1:11" s="22" customFormat="1" ht="11.25" customHeight="1">
      <c r="A31" s="40" t="s">
        <v>23</v>
      </c>
      <c r="B31" s="35"/>
      <c r="C31" s="36">
        <v>12</v>
      </c>
      <c r="D31" s="36">
        <v>12</v>
      </c>
      <c r="E31" s="36">
        <v>40</v>
      </c>
      <c r="F31" s="37">
        <v>333.3333333333333</v>
      </c>
      <c r="G31" s="38"/>
      <c r="H31" s="129">
        <v>0.648</v>
      </c>
      <c r="I31" s="130">
        <v>0.52</v>
      </c>
      <c r="J31" s="130">
        <v>1.606</v>
      </c>
      <c r="K31" s="39">
        <v>308.84615384615387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119</v>
      </c>
      <c r="D33" s="28">
        <v>110</v>
      </c>
      <c r="E33" s="28">
        <v>88</v>
      </c>
      <c r="F33" s="29"/>
      <c r="G33" s="29"/>
      <c r="H33" s="128">
        <v>2.84</v>
      </c>
      <c r="I33" s="128">
        <v>3.264</v>
      </c>
      <c r="J33" s="128">
        <v>2.613</v>
      </c>
      <c r="K33" s="30"/>
    </row>
    <row r="34" spans="1:11" s="31" customFormat="1" ht="11.25" customHeight="1">
      <c r="A34" s="33" t="s">
        <v>25</v>
      </c>
      <c r="B34" s="27"/>
      <c r="C34" s="28">
        <v>14</v>
      </c>
      <c r="D34" s="28">
        <v>14</v>
      </c>
      <c r="E34" s="28">
        <v>16</v>
      </c>
      <c r="F34" s="29"/>
      <c r="G34" s="29"/>
      <c r="H34" s="128">
        <v>0.411</v>
      </c>
      <c r="I34" s="128">
        <v>0.411</v>
      </c>
      <c r="J34" s="128">
        <v>0.565</v>
      </c>
      <c r="K34" s="30"/>
    </row>
    <row r="35" spans="1:11" s="31" customFormat="1" ht="11.25" customHeight="1">
      <c r="A35" s="33" t="s">
        <v>26</v>
      </c>
      <c r="B35" s="27"/>
      <c r="C35" s="28">
        <v>17</v>
      </c>
      <c r="D35" s="28">
        <v>20</v>
      </c>
      <c r="E35" s="28">
        <v>19</v>
      </c>
      <c r="F35" s="29"/>
      <c r="G35" s="29"/>
      <c r="H35" s="128">
        <v>0.675</v>
      </c>
      <c r="I35" s="128">
        <v>0.78</v>
      </c>
      <c r="J35" s="128">
        <v>0.768</v>
      </c>
      <c r="K35" s="30"/>
    </row>
    <row r="36" spans="1:11" s="31" customFormat="1" ht="11.25" customHeight="1">
      <c r="A36" s="33" t="s">
        <v>27</v>
      </c>
      <c r="B36" s="27"/>
      <c r="C36" s="28">
        <v>216</v>
      </c>
      <c r="D36" s="28">
        <v>200</v>
      </c>
      <c r="E36" s="28">
        <v>207</v>
      </c>
      <c r="F36" s="29"/>
      <c r="G36" s="29"/>
      <c r="H36" s="128">
        <v>6.608</v>
      </c>
      <c r="I36" s="128">
        <v>6.3</v>
      </c>
      <c r="J36" s="128">
        <v>6.596</v>
      </c>
      <c r="K36" s="30"/>
    </row>
    <row r="37" spans="1:11" s="22" customFormat="1" ht="11.25" customHeight="1">
      <c r="A37" s="34" t="s">
        <v>28</v>
      </c>
      <c r="B37" s="35"/>
      <c r="C37" s="36">
        <v>366</v>
      </c>
      <c r="D37" s="36">
        <v>344</v>
      </c>
      <c r="E37" s="36">
        <v>330</v>
      </c>
      <c r="F37" s="37">
        <v>95.93023255813954</v>
      </c>
      <c r="G37" s="38"/>
      <c r="H37" s="129">
        <v>10.533999999999999</v>
      </c>
      <c r="I37" s="130">
        <v>10.754999999999999</v>
      </c>
      <c r="J37" s="130">
        <v>10.542</v>
      </c>
      <c r="K37" s="39">
        <v>98.0195258019526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11</v>
      </c>
      <c r="D39" s="36">
        <v>10</v>
      </c>
      <c r="E39" s="36">
        <v>7</v>
      </c>
      <c r="F39" s="37">
        <v>70</v>
      </c>
      <c r="G39" s="38"/>
      <c r="H39" s="129">
        <v>0.4</v>
      </c>
      <c r="I39" s="130">
        <v>0.37</v>
      </c>
      <c r="J39" s="130">
        <v>0.19</v>
      </c>
      <c r="K39" s="39">
        <v>51.351351351351354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>
        <v>33</v>
      </c>
      <c r="E42" s="28">
        <v>32</v>
      </c>
      <c r="F42" s="29"/>
      <c r="G42" s="29"/>
      <c r="H42" s="128"/>
      <c r="I42" s="128">
        <v>1.073</v>
      </c>
      <c r="J42" s="128">
        <v>1.008</v>
      </c>
      <c r="K42" s="30"/>
    </row>
    <row r="43" spans="1:11" s="31" customFormat="1" ht="11.25" customHeight="1">
      <c r="A43" s="33" t="s">
        <v>32</v>
      </c>
      <c r="B43" s="27"/>
      <c r="C43" s="28">
        <v>3</v>
      </c>
      <c r="D43" s="28">
        <v>6</v>
      </c>
      <c r="E43" s="28">
        <v>7</v>
      </c>
      <c r="F43" s="29"/>
      <c r="G43" s="29"/>
      <c r="H43" s="128">
        <v>0.051</v>
      </c>
      <c r="I43" s="128">
        <v>0.09</v>
      </c>
      <c r="J43" s="128">
        <v>0.105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>
        <v>1</v>
      </c>
      <c r="E45" s="28">
        <v>1</v>
      </c>
      <c r="F45" s="29"/>
      <c r="G45" s="29"/>
      <c r="H45" s="128">
        <v>0.026</v>
      </c>
      <c r="I45" s="128">
        <v>0.025</v>
      </c>
      <c r="J45" s="128">
        <v>0.028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>
        <v>59</v>
      </c>
      <c r="E47" s="28">
        <v>89</v>
      </c>
      <c r="F47" s="29"/>
      <c r="G47" s="29"/>
      <c r="H47" s="128"/>
      <c r="I47" s="128">
        <v>2.36</v>
      </c>
      <c r="J47" s="128">
        <v>3.56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21</v>
      </c>
      <c r="F48" s="29"/>
      <c r="G48" s="29"/>
      <c r="H48" s="128"/>
      <c r="I48" s="128"/>
      <c r="J48" s="128">
        <v>0.546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4</v>
      </c>
      <c r="D50" s="36">
        <v>99</v>
      </c>
      <c r="E50" s="36">
        <v>150</v>
      </c>
      <c r="F50" s="37">
        <v>151.5151515151515</v>
      </c>
      <c r="G50" s="38"/>
      <c r="H50" s="129">
        <v>0.077</v>
      </c>
      <c r="I50" s="130">
        <v>3.548</v>
      </c>
      <c r="J50" s="130">
        <v>5.247000000000001</v>
      </c>
      <c r="K50" s="39">
        <v>147.8861330326945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120</v>
      </c>
      <c r="D54" s="28">
        <v>200</v>
      </c>
      <c r="E54" s="28">
        <v>110</v>
      </c>
      <c r="F54" s="29"/>
      <c r="G54" s="29"/>
      <c r="H54" s="128">
        <v>6</v>
      </c>
      <c r="I54" s="128">
        <v>10</v>
      </c>
      <c r="J54" s="128">
        <v>5.06</v>
      </c>
      <c r="K54" s="30"/>
    </row>
    <row r="55" spans="1:11" s="31" customFormat="1" ht="11.25" customHeight="1">
      <c r="A55" s="33" t="s">
        <v>42</v>
      </c>
      <c r="B55" s="27"/>
      <c r="C55" s="28">
        <v>170</v>
      </c>
      <c r="D55" s="28">
        <v>178</v>
      </c>
      <c r="E55" s="28">
        <v>178</v>
      </c>
      <c r="F55" s="29"/>
      <c r="G55" s="29"/>
      <c r="H55" s="128">
        <v>8.5</v>
      </c>
      <c r="I55" s="128">
        <v>8.75</v>
      </c>
      <c r="J55" s="128">
        <v>8.75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21</v>
      </c>
      <c r="D58" s="28">
        <v>27</v>
      </c>
      <c r="E58" s="28">
        <v>15</v>
      </c>
      <c r="F58" s="29"/>
      <c r="G58" s="29"/>
      <c r="H58" s="128">
        <v>0.945</v>
      </c>
      <c r="I58" s="128">
        <v>1.12</v>
      </c>
      <c r="J58" s="128">
        <v>0.675</v>
      </c>
      <c r="K58" s="30"/>
    </row>
    <row r="59" spans="1:11" s="22" customFormat="1" ht="11.25" customHeight="1">
      <c r="A59" s="34" t="s">
        <v>46</v>
      </c>
      <c r="B59" s="35"/>
      <c r="C59" s="36">
        <v>311</v>
      </c>
      <c r="D59" s="36">
        <v>405</v>
      </c>
      <c r="E59" s="36">
        <v>303</v>
      </c>
      <c r="F59" s="37">
        <v>74.81481481481481</v>
      </c>
      <c r="G59" s="38"/>
      <c r="H59" s="129">
        <v>15.445</v>
      </c>
      <c r="I59" s="130">
        <v>19.87</v>
      </c>
      <c r="J59" s="130">
        <v>14.485</v>
      </c>
      <c r="K59" s="39">
        <v>72.89884247609461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135</v>
      </c>
      <c r="D61" s="28">
        <v>135</v>
      </c>
      <c r="E61" s="28">
        <v>120</v>
      </c>
      <c r="F61" s="29"/>
      <c r="G61" s="29"/>
      <c r="H61" s="128">
        <v>4.86</v>
      </c>
      <c r="I61" s="128">
        <v>4.176</v>
      </c>
      <c r="J61" s="128">
        <v>3.5</v>
      </c>
      <c r="K61" s="30"/>
    </row>
    <row r="62" spans="1:11" s="31" customFormat="1" ht="11.25" customHeight="1">
      <c r="A62" s="33" t="s">
        <v>48</v>
      </c>
      <c r="B62" s="27"/>
      <c r="C62" s="28">
        <v>150</v>
      </c>
      <c r="D62" s="28">
        <v>150</v>
      </c>
      <c r="E62" s="28">
        <v>148</v>
      </c>
      <c r="F62" s="29"/>
      <c r="G62" s="29"/>
      <c r="H62" s="128">
        <v>3.17</v>
      </c>
      <c r="I62" s="128">
        <v>3.17</v>
      </c>
      <c r="J62" s="128">
        <v>3.156</v>
      </c>
      <c r="K62" s="30"/>
    </row>
    <row r="63" spans="1:11" s="31" customFormat="1" ht="11.25" customHeight="1">
      <c r="A63" s="33" t="s">
        <v>49</v>
      </c>
      <c r="B63" s="27"/>
      <c r="C63" s="28">
        <v>1120</v>
      </c>
      <c r="D63" s="28">
        <v>1128</v>
      </c>
      <c r="E63" s="28">
        <v>1121</v>
      </c>
      <c r="F63" s="29"/>
      <c r="G63" s="29"/>
      <c r="H63" s="128">
        <v>42.153</v>
      </c>
      <c r="I63" s="128">
        <v>70.792</v>
      </c>
      <c r="J63" s="128">
        <v>43.368</v>
      </c>
      <c r="K63" s="30"/>
    </row>
    <row r="64" spans="1:11" s="22" customFormat="1" ht="11.25" customHeight="1">
      <c r="A64" s="34" t="s">
        <v>50</v>
      </c>
      <c r="B64" s="35"/>
      <c r="C64" s="36">
        <v>1405</v>
      </c>
      <c r="D64" s="36">
        <v>1413</v>
      </c>
      <c r="E64" s="36">
        <v>1389</v>
      </c>
      <c r="F64" s="37">
        <v>98.30148619957536</v>
      </c>
      <c r="G64" s="38"/>
      <c r="H64" s="129">
        <v>50.183</v>
      </c>
      <c r="I64" s="130">
        <v>78.138</v>
      </c>
      <c r="J64" s="130">
        <v>50.024</v>
      </c>
      <c r="K64" s="39">
        <v>64.02006706084107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559</v>
      </c>
      <c r="D66" s="36">
        <v>600</v>
      </c>
      <c r="E66" s="36">
        <v>720</v>
      </c>
      <c r="F66" s="37">
        <v>120</v>
      </c>
      <c r="G66" s="38"/>
      <c r="H66" s="129">
        <v>22.304</v>
      </c>
      <c r="I66" s="130">
        <v>30.65</v>
      </c>
      <c r="J66" s="130">
        <v>27.36</v>
      </c>
      <c r="K66" s="39">
        <v>89.26590538336053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13</v>
      </c>
      <c r="D72" s="28">
        <v>13</v>
      </c>
      <c r="E72" s="28">
        <v>27</v>
      </c>
      <c r="F72" s="29"/>
      <c r="G72" s="29"/>
      <c r="H72" s="128">
        <v>0.23</v>
      </c>
      <c r="I72" s="128">
        <v>0.24</v>
      </c>
      <c r="J72" s="128">
        <v>0.65</v>
      </c>
      <c r="K72" s="30"/>
    </row>
    <row r="73" spans="1:11" s="31" customFormat="1" ht="11.25" customHeight="1">
      <c r="A73" s="33" t="s">
        <v>56</v>
      </c>
      <c r="B73" s="27"/>
      <c r="C73" s="28">
        <v>78</v>
      </c>
      <c r="D73" s="28">
        <v>80</v>
      </c>
      <c r="E73" s="28">
        <v>80</v>
      </c>
      <c r="F73" s="29"/>
      <c r="G73" s="29"/>
      <c r="H73" s="128">
        <v>2.905</v>
      </c>
      <c r="I73" s="128">
        <v>2.98</v>
      </c>
      <c r="J73" s="128">
        <v>2.9</v>
      </c>
      <c r="K73" s="30"/>
    </row>
    <row r="74" spans="1:11" s="31" customFormat="1" ht="11.25" customHeight="1">
      <c r="A74" s="33" t="s">
        <v>57</v>
      </c>
      <c r="B74" s="27"/>
      <c r="C74" s="28">
        <v>274</v>
      </c>
      <c r="D74" s="28">
        <v>519</v>
      </c>
      <c r="E74" s="28">
        <v>276</v>
      </c>
      <c r="F74" s="29"/>
      <c r="G74" s="29"/>
      <c r="H74" s="128">
        <v>17.417</v>
      </c>
      <c r="I74" s="128">
        <v>20</v>
      </c>
      <c r="J74" s="128">
        <v>10.469</v>
      </c>
      <c r="K74" s="30"/>
    </row>
    <row r="75" spans="1:11" s="31" customFormat="1" ht="11.25" customHeight="1">
      <c r="A75" s="33" t="s">
        <v>58</v>
      </c>
      <c r="B75" s="27"/>
      <c r="C75" s="28">
        <v>37</v>
      </c>
      <c r="D75" s="28">
        <v>20</v>
      </c>
      <c r="E75" s="28">
        <v>20</v>
      </c>
      <c r="F75" s="29"/>
      <c r="G75" s="29"/>
      <c r="H75" s="128">
        <v>1.498</v>
      </c>
      <c r="I75" s="128">
        <v>1</v>
      </c>
      <c r="J75" s="128">
        <v>1.1</v>
      </c>
      <c r="K75" s="30"/>
    </row>
    <row r="76" spans="1:11" s="31" customFormat="1" ht="11.25" customHeight="1">
      <c r="A76" s="33" t="s">
        <v>59</v>
      </c>
      <c r="B76" s="27"/>
      <c r="C76" s="28">
        <v>45</v>
      </c>
      <c r="D76" s="28">
        <v>20</v>
      </c>
      <c r="E76" s="28">
        <v>10</v>
      </c>
      <c r="F76" s="29"/>
      <c r="G76" s="29"/>
      <c r="H76" s="128">
        <v>1.575</v>
      </c>
      <c r="I76" s="128">
        <v>0.6</v>
      </c>
      <c r="J76" s="128">
        <v>0.25</v>
      </c>
      <c r="K76" s="30"/>
    </row>
    <row r="77" spans="1:11" s="31" customFormat="1" ht="11.25" customHeight="1">
      <c r="A77" s="33" t="s">
        <v>60</v>
      </c>
      <c r="B77" s="27"/>
      <c r="C77" s="28">
        <v>171</v>
      </c>
      <c r="D77" s="28">
        <v>181</v>
      </c>
      <c r="E77" s="28">
        <v>198</v>
      </c>
      <c r="F77" s="29"/>
      <c r="G77" s="29"/>
      <c r="H77" s="128">
        <v>6.674</v>
      </c>
      <c r="I77" s="128">
        <v>7.059</v>
      </c>
      <c r="J77" s="128">
        <v>7.821</v>
      </c>
      <c r="K77" s="30"/>
    </row>
    <row r="78" spans="1:11" s="31" customFormat="1" ht="11.25" customHeight="1">
      <c r="A78" s="33" t="s">
        <v>61</v>
      </c>
      <c r="B78" s="27"/>
      <c r="C78" s="28">
        <v>190</v>
      </c>
      <c r="D78" s="28">
        <v>200</v>
      </c>
      <c r="E78" s="28">
        <v>200</v>
      </c>
      <c r="F78" s="29"/>
      <c r="G78" s="29"/>
      <c r="H78" s="128">
        <v>9.31</v>
      </c>
      <c r="I78" s="128">
        <v>12</v>
      </c>
      <c r="J78" s="128">
        <v>9</v>
      </c>
      <c r="K78" s="30"/>
    </row>
    <row r="79" spans="1:11" s="31" customFormat="1" ht="11.25" customHeight="1">
      <c r="A79" s="33" t="s">
        <v>62</v>
      </c>
      <c r="B79" s="27"/>
      <c r="C79" s="28">
        <v>1200</v>
      </c>
      <c r="D79" s="28">
        <v>1300</v>
      </c>
      <c r="E79" s="28">
        <v>950</v>
      </c>
      <c r="F79" s="29"/>
      <c r="G79" s="29"/>
      <c r="H79" s="128">
        <v>60</v>
      </c>
      <c r="I79" s="128">
        <v>78</v>
      </c>
      <c r="J79" s="128">
        <v>38</v>
      </c>
      <c r="K79" s="30"/>
    </row>
    <row r="80" spans="1:11" s="22" customFormat="1" ht="11.25" customHeight="1">
      <c r="A80" s="40" t="s">
        <v>63</v>
      </c>
      <c r="B80" s="35"/>
      <c r="C80" s="36">
        <v>2008</v>
      </c>
      <c r="D80" s="36">
        <v>2333</v>
      </c>
      <c r="E80" s="36">
        <v>1761</v>
      </c>
      <c r="F80" s="37">
        <v>75.48221174453494</v>
      </c>
      <c r="G80" s="38"/>
      <c r="H80" s="129">
        <v>99.60900000000001</v>
      </c>
      <c r="I80" s="130">
        <v>121.879</v>
      </c>
      <c r="J80" s="130">
        <v>70.19</v>
      </c>
      <c r="K80" s="39">
        <v>57.589904741587965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4709</v>
      </c>
      <c r="D87" s="47">
        <v>5249</v>
      </c>
      <c r="E87" s="47">
        <v>4730</v>
      </c>
      <c r="F87" s="48">
        <f>IF(D87&gt;0,100*E87/D87,0)</f>
        <v>90.11240236235473</v>
      </c>
      <c r="G87" s="38"/>
      <c r="H87" s="133">
        <v>200.42200000000003</v>
      </c>
      <c r="I87" s="127">
        <v>266.93</v>
      </c>
      <c r="J87" s="127">
        <v>180.844</v>
      </c>
      <c r="K87" s="48">
        <f>IF(I87&gt;0,100*J87/I87,0)</f>
        <v>67.74959727269321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O625"/>
  <sheetViews>
    <sheetView view="pageBreakPreview" zoomScaleSheetLayoutView="100" zoomScalePageLayoutView="0" workbookViewId="0" topLeftCell="A1">
      <selection activeCell="Q32" sqref="Q32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9.140625" style="56" bestFit="1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3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5" s="31" customFormat="1" ht="11.25" customHeight="1">
      <c r="A9" s="26" t="s">
        <v>7</v>
      </c>
      <c r="B9" s="27"/>
      <c r="C9" s="28">
        <v>1870</v>
      </c>
      <c r="D9" s="28">
        <v>1700</v>
      </c>
      <c r="E9" s="28">
        <v>1700</v>
      </c>
      <c r="F9" s="29"/>
      <c r="G9" s="29"/>
      <c r="H9" s="128">
        <v>5.685</v>
      </c>
      <c r="I9" s="128">
        <v>6.375</v>
      </c>
      <c r="J9" s="128">
        <v>6.375</v>
      </c>
      <c r="K9" s="30"/>
      <c r="O9" s="139"/>
    </row>
    <row r="10" spans="1:15" s="31" customFormat="1" ht="11.25" customHeight="1">
      <c r="A10" s="33" t="s">
        <v>8</v>
      </c>
      <c r="B10" s="27"/>
      <c r="C10" s="28">
        <v>2690</v>
      </c>
      <c r="D10" s="28">
        <v>1816</v>
      </c>
      <c r="E10" s="28">
        <v>1816</v>
      </c>
      <c r="F10" s="29"/>
      <c r="G10" s="29"/>
      <c r="H10" s="128">
        <v>6.456</v>
      </c>
      <c r="I10" s="128">
        <v>3.414</v>
      </c>
      <c r="J10" s="128">
        <v>3.414</v>
      </c>
      <c r="K10" s="30"/>
      <c r="O10" s="139"/>
    </row>
    <row r="11" spans="1:15" s="31" customFormat="1" ht="11.25" customHeight="1">
      <c r="A11" s="26" t="s">
        <v>9</v>
      </c>
      <c r="B11" s="27"/>
      <c r="C11" s="28">
        <v>8685</v>
      </c>
      <c r="D11" s="28">
        <v>9230</v>
      </c>
      <c r="E11" s="28">
        <v>9230</v>
      </c>
      <c r="F11" s="29"/>
      <c r="G11" s="29"/>
      <c r="H11" s="128">
        <v>23.449</v>
      </c>
      <c r="I11" s="128">
        <v>17.445</v>
      </c>
      <c r="J11" s="128">
        <v>17.445</v>
      </c>
      <c r="K11" s="30"/>
      <c r="O11" s="139"/>
    </row>
    <row r="12" spans="1:15" s="31" customFormat="1" ht="11.25" customHeight="1">
      <c r="A12" s="33" t="s">
        <v>10</v>
      </c>
      <c r="B12" s="27"/>
      <c r="C12" s="28">
        <v>197</v>
      </c>
      <c r="D12" s="28">
        <v>196</v>
      </c>
      <c r="E12" s="28">
        <v>196</v>
      </c>
      <c r="F12" s="29"/>
      <c r="G12" s="29"/>
      <c r="H12" s="128">
        <v>0.438</v>
      </c>
      <c r="I12" s="128">
        <v>0.345</v>
      </c>
      <c r="J12" s="128">
        <v>0.345</v>
      </c>
      <c r="K12" s="30"/>
      <c r="O12" s="139"/>
    </row>
    <row r="13" spans="1:15" s="22" customFormat="1" ht="11.25" customHeight="1">
      <c r="A13" s="34" t="s">
        <v>11</v>
      </c>
      <c r="B13" s="35"/>
      <c r="C13" s="36">
        <v>13442</v>
      </c>
      <c r="D13" s="36">
        <v>12942</v>
      </c>
      <c r="E13" s="36">
        <v>12942</v>
      </c>
      <c r="F13" s="37">
        <v>100</v>
      </c>
      <c r="G13" s="38"/>
      <c r="H13" s="129">
        <v>36.028000000000006</v>
      </c>
      <c r="I13" s="130">
        <v>27.579</v>
      </c>
      <c r="J13" s="130">
        <v>27.579</v>
      </c>
      <c r="K13" s="39">
        <v>100</v>
      </c>
      <c r="O13" s="139"/>
    </row>
    <row r="14" spans="1:15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  <c r="O14" s="139"/>
    </row>
    <row r="15" spans="1:15" s="22" customFormat="1" ht="11.25" customHeight="1">
      <c r="A15" s="34" t="s">
        <v>12</v>
      </c>
      <c r="B15" s="35"/>
      <c r="C15" s="36">
        <v>65</v>
      </c>
      <c r="D15" s="36">
        <v>55</v>
      </c>
      <c r="E15" s="36">
        <v>65</v>
      </c>
      <c r="F15" s="37">
        <v>118.18181818181819</v>
      </c>
      <c r="G15" s="38"/>
      <c r="H15" s="129">
        <v>0.13</v>
      </c>
      <c r="I15" s="130">
        <v>0.105</v>
      </c>
      <c r="J15" s="130">
        <v>0.097</v>
      </c>
      <c r="K15" s="39">
        <v>92.3809523809524</v>
      </c>
      <c r="O15" s="139"/>
    </row>
    <row r="16" spans="1:15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  <c r="O16" s="139"/>
    </row>
    <row r="17" spans="1:15" s="22" customFormat="1" ht="11.25" customHeight="1">
      <c r="A17" s="34" t="s">
        <v>13</v>
      </c>
      <c r="B17" s="35"/>
      <c r="C17" s="36">
        <v>530</v>
      </c>
      <c r="D17" s="36">
        <v>616</v>
      </c>
      <c r="E17" s="36">
        <v>1113</v>
      </c>
      <c r="F17" s="37">
        <v>180.6818181818182</v>
      </c>
      <c r="G17" s="38"/>
      <c r="H17" s="129">
        <v>1.2</v>
      </c>
      <c r="I17" s="130">
        <v>2.156</v>
      </c>
      <c r="J17" s="130">
        <v>1.87</v>
      </c>
      <c r="K17" s="39">
        <v>86.73469387755101</v>
      </c>
      <c r="O17" s="139"/>
    </row>
    <row r="18" spans="1:15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  <c r="O18" s="139"/>
    </row>
    <row r="19" spans="1:15" s="31" customFormat="1" ht="11.25" customHeight="1">
      <c r="A19" s="26" t="s">
        <v>14</v>
      </c>
      <c r="B19" s="27"/>
      <c r="C19" s="28">
        <v>20335</v>
      </c>
      <c r="D19" s="28">
        <v>20258</v>
      </c>
      <c r="E19" s="28">
        <v>20795</v>
      </c>
      <c r="F19" s="29"/>
      <c r="G19" s="29"/>
      <c r="H19" s="128">
        <v>142.345</v>
      </c>
      <c r="I19" s="128">
        <v>144.874</v>
      </c>
      <c r="J19" s="128">
        <v>89.113</v>
      </c>
      <c r="K19" s="30"/>
      <c r="O19" s="139"/>
    </row>
    <row r="20" spans="1:15" s="31" customFormat="1" ht="11.25" customHeight="1">
      <c r="A20" s="33" t="s">
        <v>15</v>
      </c>
      <c r="B20" s="27"/>
      <c r="C20" s="28">
        <v>2</v>
      </c>
      <c r="D20" s="28"/>
      <c r="E20" s="28"/>
      <c r="F20" s="29"/>
      <c r="G20" s="29"/>
      <c r="H20" s="128">
        <v>0.011</v>
      </c>
      <c r="I20" s="128"/>
      <c r="J20" s="128"/>
      <c r="K20" s="30"/>
      <c r="O20" s="139"/>
    </row>
    <row r="21" spans="1:15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  <c r="O21" s="139"/>
    </row>
    <row r="22" spans="1:15" s="22" customFormat="1" ht="11.25" customHeight="1">
      <c r="A22" s="34" t="s">
        <v>17</v>
      </c>
      <c r="B22" s="35"/>
      <c r="C22" s="36">
        <v>20337</v>
      </c>
      <c r="D22" s="36">
        <v>20258</v>
      </c>
      <c r="E22" s="36">
        <v>20795</v>
      </c>
      <c r="F22" s="37">
        <v>102.65080462039688</v>
      </c>
      <c r="G22" s="38"/>
      <c r="H22" s="129">
        <v>142.356</v>
      </c>
      <c r="I22" s="130">
        <v>144.874</v>
      </c>
      <c r="J22" s="130">
        <v>89.113</v>
      </c>
      <c r="K22" s="39">
        <v>61.51069204964313</v>
      </c>
      <c r="O22" s="139"/>
    </row>
    <row r="23" spans="1:15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  <c r="O23" s="139"/>
    </row>
    <row r="24" spans="1:15" s="22" customFormat="1" ht="11.25" customHeight="1">
      <c r="A24" s="34" t="s">
        <v>18</v>
      </c>
      <c r="B24" s="35"/>
      <c r="C24" s="36">
        <v>77079</v>
      </c>
      <c r="D24" s="36">
        <v>87008</v>
      </c>
      <c r="E24" s="36">
        <v>82944</v>
      </c>
      <c r="F24" s="37">
        <v>95.32916513424053</v>
      </c>
      <c r="G24" s="38"/>
      <c r="H24" s="129">
        <v>416.918</v>
      </c>
      <c r="I24" s="130">
        <v>414.921</v>
      </c>
      <c r="J24" s="130">
        <v>338.769</v>
      </c>
      <c r="K24" s="39">
        <v>81.64662670725271</v>
      </c>
      <c r="O24" s="139"/>
    </row>
    <row r="25" spans="1:15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  <c r="O25" s="139"/>
    </row>
    <row r="26" spans="1:15" s="22" customFormat="1" ht="11.25" customHeight="1">
      <c r="A26" s="34" t="s">
        <v>19</v>
      </c>
      <c r="B26" s="35"/>
      <c r="C26" s="36">
        <v>27264</v>
      </c>
      <c r="D26" s="36">
        <v>28300</v>
      </c>
      <c r="E26" s="36">
        <v>27000</v>
      </c>
      <c r="F26" s="37">
        <v>95.40636042402826</v>
      </c>
      <c r="G26" s="38"/>
      <c r="H26" s="129">
        <v>148.133</v>
      </c>
      <c r="I26" s="130">
        <v>140</v>
      </c>
      <c r="J26" s="130">
        <v>108</v>
      </c>
      <c r="K26" s="39">
        <v>77.14285714285714</v>
      </c>
      <c r="O26" s="139"/>
    </row>
    <row r="27" spans="1:15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  <c r="O27" s="139"/>
    </row>
    <row r="28" spans="1:15" s="31" customFormat="1" ht="11.25" customHeight="1">
      <c r="A28" s="33" t="s">
        <v>20</v>
      </c>
      <c r="B28" s="27"/>
      <c r="C28" s="28">
        <v>66137</v>
      </c>
      <c r="D28" s="28">
        <v>84251</v>
      </c>
      <c r="E28" s="28">
        <v>83066</v>
      </c>
      <c r="F28" s="29"/>
      <c r="G28" s="29"/>
      <c r="H28" s="128">
        <v>318.105</v>
      </c>
      <c r="I28" s="128">
        <v>349.644</v>
      </c>
      <c r="J28" s="128">
        <v>265</v>
      </c>
      <c r="K28" s="30"/>
      <c r="O28" s="139"/>
    </row>
    <row r="29" spans="1:15" s="31" customFormat="1" ht="11.25" customHeight="1">
      <c r="A29" s="33" t="s">
        <v>21</v>
      </c>
      <c r="B29" s="27"/>
      <c r="C29" s="28">
        <v>34239</v>
      </c>
      <c r="D29" s="28">
        <v>39246</v>
      </c>
      <c r="E29" s="28">
        <v>38324</v>
      </c>
      <c r="F29" s="29"/>
      <c r="G29" s="29"/>
      <c r="H29" s="128">
        <v>95.964</v>
      </c>
      <c r="I29" s="128">
        <v>164.509</v>
      </c>
      <c r="J29" s="128">
        <v>59.555</v>
      </c>
      <c r="K29" s="30"/>
      <c r="O29" s="139"/>
    </row>
    <row r="30" spans="1:15" s="31" customFormat="1" ht="11.25" customHeight="1">
      <c r="A30" s="33" t="s">
        <v>22</v>
      </c>
      <c r="B30" s="27"/>
      <c r="C30" s="28">
        <v>56612</v>
      </c>
      <c r="D30" s="28">
        <v>65387</v>
      </c>
      <c r="E30" s="28">
        <v>58500</v>
      </c>
      <c r="F30" s="29"/>
      <c r="G30" s="29"/>
      <c r="H30" s="128">
        <v>193.275</v>
      </c>
      <c r="I30" s="128">
        <v>315.961</v>
      </c>
      <c r="J30" s="128">
        <v>146.325</v>
      </c>
      <c r="K30" s="30"/>
      <c r="O30" s="139"/>
    </row>
    <row r="31" spans="1:15" s="22" customFormat="1" ht="11.25" customHeight="1">
      <c r="A31" s="40" t="s">
        <v>23</v>
      </c>
      <c r="B31" s="35"/>
      <c r="C31" s="36">
        <v>156988</v>
      </c>
      <c r="D31" s="36">
        <v>188884</v>
      </c>
      <c r="E31" s="36">
        <v>179890</v>
      </c>
      <c r="F31" s="37">
        <v>95.23834734546071</v>
      </c>
      <c r="G31" s="38"/>
      <c r="H31" s="129">
        <v>607.344</v>
      </c>
      <c r="I31" s="130">
        <v>830.114</v>
      </c>
      <c r="J31" s="130">
        <v>470.88</v>
      </c>
      <c r="K31" s="39">
        <v>56.72473901175019</v>
      </c>
      <c r="O31" s="139"/>
    </row>
    <row r="32" spans="1:15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  <c r="O32" s="139"/>
    </row>
    <row r="33" spans="1:15" s="31" customFormat="1" ht="11.25" customHeight="1">
      <c r="A33" s="33" t="s">
        <v>24</v>
      </c>
      <c r="B33" s="27"/>
      <c r="C33" s="28">
        <v>23106</v>
      </c>
      <c r="D33" s="28">
        <v>24220</v>
      </c>
      <c r="E33" s="28">
        <v>26000</v>
      </c>
      <c r="F33" s="29"/>
      <c r="G33" s="29"/>
      <c r="H33" s="128">
        <v>105.715</v>
      </c>
      <c r="I33" s="128">
        <v>99.02</v>
      </c>
      <c r="J33" s="128">
        <v>79.3</v>
      </c>
      <c r="K33" s="30"/>
      <c r="O33" s="139"/>
    </row>
    <row r="34" spans="1:15" s="31" customFormat="1" ht="11.25" customHeight="1">
      <c r="A34" s="33" t="s">
        <v>25</v>
      </c>
      <c r="B34" s="27"/>
      <c r="C34" s="28">
        <v>10274</v>
      </c>
      <c r="D34" s="28">
        <v>13000</v>
      </c>
      <c r="E34" s="28">
        <v>12909</v>
      </c>
      <c r="F34" s="29"/>
      <c r="G34" s="29"/>
      <c r="H34" s="128">
        <v>35.333</v>
      </c>
      <c r="I34" s="128">
        <v>36</v>
      </c>
      <c r="J34" s="128">
        <v>60</v>
      </c>
      <c r="K34" s="30"/>
      <c r="O34" s="139"/>
    </row>
    <row r="35" spans="1:15" s="31" customFormat="1" ht="11.25" customHeight="1">
      <c r="A35" s="33" t="s">
        <v>26</v>
      </c>
      <c r="B35" s="27"/>
      <c r="C35" s="28">
        <v>50161</v>
      </c>
      <c r="D35" s="28">
        <v>55638.06</v>
      </c>
      <c r="E35" s="28">
        <v>56044</v>
      </c>
      <c r="F35" s="29"/>
      <c r="G35" s="29"/>
      <c r="H35" s="128">
        <v>264.988</v>
      </c>
      <c r="I35" s="128">
        <v>351.984</v>
      </c>
      <c r="J35" s="128">
        <v>190</v>
      </c>
      <c r="K35" s="30"/>
      <c r="O35" s="139"/>
    </row>
    <row r="36" spans="1:15" s="31" customFormat="1" ht="11.25" customHeight="1">
      <c r="A36" s="33" t="s">
        <v>27</v>
      </c>
      <c r="B36" s="27"/>
      <c r="C36" s="28">
        <v>6767</v>
      </c>
      <c r="D36" s="28">
        <v>7625</v>
      </c>
      <c r="E36" s="28">
        <v>7607</v>
      </c>
      <c r="F36" s="29"/>
      <c r="G36" s="29"/>
      <c r="H36" s="128">
        <v>25.654</v>
      </c>
      <c r="I36" s="128">
        <v>45</v>
      </c>
      <c r="J36" s="128">
        <v>24.52</v>
      </c>
      <c r="K36" s="30"/>
      <c r="O36" s="139"/>
    </row>
    <row r="37" spans="1:15" s="22" customFormat="1" ht="11.25" customHeight="1">
      <c r="A37" s="34" t="s">
        <v>28</v>
      </c>
      <c r="B37" s="35"/>
      <c r="C37" s="36">
        <v>90308</v>
      </c>
      <c r="D37" s="36">
        <v>100483.06</v>
      </c>
      <c r="E37" s="36">
        <v>102560</v>
      </c>
      <c r="F37" s="37">
        <v>102.06695536541184</v>
      </c>
      <c r="G37" s="38"/>
      <c r="H37" s="129">
        <v>431.69</v>
      </c>
      <c r="I37" s="130">
        <v>532.0039999999999</v>
      </c>
      <c r="J37" s="130">
        <v>353.82</v>
      </c>
      <c r="K37" s="39">
        <v>66.50701874421998</v>
      </c>
      <c r="O37" s="139"/>
    </row>
    <row r="38" spans="1:15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  <c r="O38" s="139"/>
    </row>
    <row r="39" spans="1:15" s="22" customFormat="1" ht="11.25" customHeight="1">
      <c r="A39" s="34" t="s">
        <v>29</v>
      </c>
      <c r="B39" s="35"/>
      <c r="C39" s="36">
        <v>6072</v>
      </c>
      <c r="D39" s="36">
        <v>6000</v>
      </c>
      <c r="E39" s="36">
        <v>6000</v>
      </c>
      <c r="F39" s="37">
        <v>100</v>
      </c>
      <c r="G39" s="38"/>
      <c r="H39" s="129">
        <v>10.486</v>
      </c>
      <c r="I39" s="130">
        <v>10.2</v>
      </c>
      <c r="J39" s="130">
        <v>11</v>
      </c>
      <c r="K39" s="39">
        <v>107.84313725490196</v>
      </c>
      <c r="O39" s="139"/>
    </row>
    <row r="40" spans="1:15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  <c r="O40" s="139"/>
    </row>
    <row r="41" spans="1:15" s="31" customFormat="1" ht="11.25" customHeight="1">
      <c r="A41" s="26" t="s">
        <v>30</v>
      </c>
      <c r="B41" s="27"/>
      <c r="C41" s="28">
        <v>33499</v>
      </c>
      <c r="D41" s="28">
        <v>36839</v>
      </c>
      <c r="E41" s="28">
        <v>36137</v>
      </c>
      <c r="F41" s="29"/>
      <c r="G41" s="29"/>
      <c r="H41" s="128">
        <v>146.131</v>
      </c>
      <c r="I41" s="128">
        <v>125.52</v>
      </c>
      <c r="J41" s="128">
        <v>75.412</v>
      </c>
      <c r="K41" s="30"/>
      <c r="O41" s="139"/>
    </row>
    <row r="42" spans="1:15" s="31" customFormat="1" ht="11.25" customHeight="1">
      <c r="A42" s="33" t="s">
        <v>31</v>
      </c>
      <c r="B42" s="27"/>
      <c r="C42" s="28">
        <v>184171</v>
      </c>
      <c r="D42" s="28">
        <v>226454</v>
      </c>
      <c r="E42" s="28">
        <v>210966</v>
      </c>
      <c r="F42" s="29"/>
      <c r="G42" s="29"/>
      <c r="H42" s="128">
        <v>965.401</v>
      </c>
      <c r="I42" s="128">
        <v>1124.432</v>
      </c>
      <c r="J42" s="128">
        <v>712.65</v>
      </c>
      <c r="K42" s="30"/>
      <c r="O42" s="139"/>
    </row>
    <row r="43" spans="1:15" s="31" customFormat="1" ht="11.25" customHeight="1">
      <c r="A43" s="33" t="s">
        <v>32</v>
      </c>
      <c r="B43" s="27"/>
      <c r="C43" s="28">
        <v>53480</v>
      </c>
      <c r="D43" s="28">
        <v>51318</v>
      </c>
      <c r="E43" s="28">
        <v>59073</v>
      </c>
      <c r="F43" s="29"/>
      <c r="G43" s="29"/>
      <c r="H43" s="128">
        <v>243.98</v>
      </c>
      <c r="I43" s="128">
        <v>219.369</v>
      </c>
      <c r="J43" s="128">
        <v>199.202</v>
      </c>
      <c r="K43" s="30"/>
      <c r="O43" s="139"/>
    </row>
    <row r="44" spans="1:15" s="31" customFormat="1" ht="11.25" customHeight="1">
      <c r="A44" s="33" t="s">
        <v>33</v>
      </c>
      <c r="B44" s="27"/>
      <c r="C44" s="28">
        <v>118009</v>
      </c>
      <c r="D44" s="28">
        <v>137909</v>
      </c>
      <c r="E44" s="28">
        <v>137107</v>
      </c>
      <c r="F44" s="29"/>
      <c r="G44" s="29"/>
      <c r="H44" s="128">
        <v>453.92</v>
      </c>
      <c r="I44" s="128">
        <v>627.805</v>
      </c>
      <c r="J44" s="128">
        <v>503.2</v>
      </c>
      <c r="K44" s="30"/>
      <c r="O44" s="139"/>
    </row>
    <row r="45" spans="1:15" s="31" customFormat="1" ht="11.25" customHeight="1">
      <c r="A45" s="33" t="s">
        <v>34</v>
      </c>
      <c r="B45" s="27"/>
      <c r="C45" s="28">
        <v>69188</v>
      </c>
      <c r="D45" s="28">
        <v>72887</v>
      </c>
      <c r="E45" s="28">
        <v>70537</v>
      </c>
      <c r="F45" s="29"/>
      <c r="G45" s="29"/>
      <c r="H45" s="128">
        <v>286.921</v>
      </c>
      <c r="I45" s="128">
        <v>267.408</v>
      </c>
      <c r="J45" s="128">
        <v>210.707</v>
      </c>
      <c r="K45" s="30"/>
      <c r="O45" s="139"/>
    </row>
    <row r="46" spans="1:15" s="31" customFormat="1" ht="11.25" customHeight="1">
      <c r="A46" s="33" t="s">
        <v>35</v>
      </c>
      <c r="B46" s="27"/>
      <c r="C46" s="28">
        <v>66657</v>
      </c>
      <c r="D46" s="28">
        <v>76793</v>
      </c>
      <c r="E46" s="28">
        <v>69457</v>
      </c>
      <c r="F46" s="29"/>
      <c r="G46" s="29"/>
      <c r="H46" s="128">
        <v>270.571</v>
      </c>
      <c r="I46" s="128">
        <v>270.666</v>
      </c>
      <c r="J46" s="128">
        <v>166.628</v>
      </c>
      <c r="K46" s="30"/>
      <c r="O46" s="139"/>
    </row>
    <row r="47" spans="1:15" s="31" customFormat="1" ht="11.25" customHeight="1">
      <c r="A47" s="33" t="s">
        <v>36</v>
      </c>
      <c r="B47" s="27"/>
      <c r="C47" s="28">
        <v>87740</v>
      </c>
      <c r="D47" s="28">
        <v>115432</v>
      </c>
      <c r="E47" s="28">
        <v>111498</v>
      </c>
      <c r="F47" s="29"/>
      <c r="G47" s="29"/>
      <c r="H47" s="128">
        <v>381.46</v>
      </c>
      <c r="I47" s="128">
        <v>482.145</v>
      </c>
      <c r="J47" s="128">
        <v>256.317</v>
      </c>
      <c r="K47" s="30"/>
      <c r="O47" s="139"/>
    </row>
    <row r="48" spans="1:15" s="31" customFormat="1" ht="11.25" customHeight="1">
      <c r="A48" s="33" t="s">
        <v>37</v>
      </c>
      <c r="B48" s="27"/>
      <c r="C48" s="28">
        <v>104365</v>
      </c>
      <c r="D48" s="28">
        <v>118397</v>
      </c>
      <c r="E48" s="28">
        <v>122764</v>
      </c>
      <c r="F48" s="29"/>
      <c r="G48" s="29"/>
      <c r="H48" s="128">
        <v>512.921</v>
      </c>
      <c r="I48" s="128">
        <v>478.742</v>
      </c>
      <c r="J48" s="128">
        <v>357.925</v>
      </c>
      <c r="K48" s="30"/>
      <c r="O48" s="139"/>
    </row>
    <row r="49" spans="1:15" s="31" customFormat="1" ht="11.25" customHeight="1">
      <c r="A49" s="33" t="s">
        <v>38</v>
      </c>
      <c r="B49" s="27"/>
      <c r="C49" s="28">
        <v>69471</v>
      </c>
      <c r="D49" s="28">
        <v>70586</v>
      </c>
      <c r="E49" s="28">
        <v>76785</v>
      </c>
      <c r="F49" s="29"/>
      <c r="G49" s="29"/>
      <c r="H49" s="128">
        <v>300.307</v>
      </c>
      <c r="I49" s="128">
        <v>284.418</v>
      </c>
      <c r="J49" s="128">
        <v>149.526</v>
      </c>
      <c r="K49" s="30"/>
      <c r="O49" s="139"/>
    </row>
    <row r="50" spans="1:15" s="22" customFormat="1" ht="11.25" customHeight="1">
      <c r="A50" s="40" t="s">
        <v>39</v>
      </c>
      <c r="B50" s="35"/>
      <c r="C50" s="36">
        <v>786580</v>
      </c>
      <c r="D50" s="36">
        <v>906615</v>
      </c>
      <c r="E50" s="36">
        <v>894324</v>
      </c>
      <c r="F50" s="37">
        <v>98.64429774490826</v>
      </c>
      <c r="G50" s="38"/>
      <c r="H50" s="129">
        <v>3561.612</v>
      </c>
      <c r="I50" s="130">
        <v>3880.505</v>
      </c>
      <c r="J50" s="130">
        <v>2631.567</v>
      </c>
      <c r="K50" s="39">
        <v>67.81506530722162</v>
      </c>
      <c r="O50" s="139"/>
    </row>
    <row r="51" spans="1:15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  <c r="O51" s="139"/>
    </row>
    <row r="52" spans="1:15" s="22" customFormat="1" ht="11.25" customHeight="1">
      <c r="A52" s="34" t="s">
        <v>40</v>
      </c>
      <c r="B52" s="35"/>
      <c r="C52" s="36">
        <v>18274</v>
      </c>
      <c r="D52" s="36">
        <v>19338.34</v>
      </c>
      <c r="E52" s="36">
        <v>25944</v>
      </c>
      <c r="F52" s="37">
        <v>134.158361058912</v>
      </c>
      <c r="G52" s="38"/>
      <c r="H52" s="129">
        <v>51.264</v>
      </c>
      <c r="I52" s="130">
        <v>51.824</v>
      </c>
      <c r="J52" s="130">
        <v>69.66</v>
      </c>
      <c r="K52" s="39">
        <v>134.416486569929</v>
      </c>
      <c r="O52" s="139"/>
    </row>
    <row r="53" spans="1:15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  <c r="O53" s="139"/>
    </row>
    <row r="54" spans="1:15" s="31" customFormat="1" ht="11.25" customHeight="1">
      <c r="A54" s="33" t="s">
        <v>41</v>
      </c>
      <c r="B54" s="27"/>
      <c r="C54" s="28">
        <v>67042</v>
      </c>
      <c r="D54" s="28">
        <v>65000</v>
      </c>
      <c r="E54" s="28">
        <v>67789</v>
      </c>
      <c r="F54" s="29"/>
      <c r="G54" s="29"/>
      <c r="H54" s="128">
        <v>253.266</v>
      </c>
      <c r="I54" s="128">
        <v>239</v>
      </c>
      <c r="J54" s="128">
        <v>200.505</v>
      </c>
      <c r="K54" s="30"/>
      <c r="O54" s="139"/>
    </row>
    <row r="55" spans="1:15" s="31" customFormat="1" ht="11.25" customHeight="1">
      <c r="A55" s="33" t="s">
        <v>42</v>
      </c>
      <c r="B55" s="27"/>
      <c r="C55" s="28">
        <v>42150</v>
      </c>
      <c r="D55" s="28">
        <v>44540</v>
      </c>
      <c r="E55" s="28">
        <v>44540</v>
      </c>
      <c r="F55" s="29"/>
      <c r="G55" s="29"/>
      <c r="H55" s="128">
        <v>147.438</v>
      </c>
      <c r="I55" s="128">
        <v>156.24</v>
      </c>
      <c r="J55" s="128">
        <v>156.289</v>
      </c>
      <c r="K55" s="30"/>
      <c r="O55" s="139"/>
    </row>
    <row r="56" spans="1:15" s="31" customFormat="1" ht="11.25" customHeight="1">
      <c r="A56" s="33" t="s">
        <v>43</v>
      </c>
      <c r="B56" s="27"/>
      <c r="C56" s="28">
        <v>34706</v>
      </c>
      <c r="D56" s="28">
        <v>40433</v>
      </c>
      <c r="E56" s="28">
        <v>36200</v>
      </c>
      <c r="F56" s="29"/>
      <c r="G56" s="29"/>
      <c r="H56" s="128">
        <v>111.161</v>
      </c>
      <c r="I56" s="128">
        <v>136</v>
      </c>
      <c r="J56" s="128">
        <v>72.87</v>
      </c>
      <c r="K56" s="30"/>
      <c r="O56" s="139"/>
    </row>
    <row r="57" spans="1:15" s="31" customFormat="1" ht="11.25" customHeight="1">
      <c r="A57" s="33" t="s">
        <v>44</v>
      </c>
      <c r="B57" s="27"/>
      <c r="C57" s="28">
        <v>59004</v>
      </c>
      <c r="D57" s="28">
        <v>69221.87</v>
      </c>
      <c r="E57" s="28">
        <v>57105</v>
      </c>
      <c r="F57" s="29"/>
      <c r="G57" s="29"/>
      <c r="H57" s="128">
        <v>239.91</v>
      </c>
      <c r="I57" s="128">
        <v>247.037</v>
      </c>
      <c r="J57" s="128">
        <v>204.502</v>
      </c>
      <c r="K57" s="30"/>
      <c r="O57" s="139"/>
    </row>
    <row r="58" spans="1:15" s="31" customFormat="1" ht="11.25" customHeight="1">
      <c r="A58" s="33" t="s">
        <v>45</v>
      </c>
      <c r="B58" s="27"/>
      <c r="C58" s="28">
        <v>48220</v>
      </c>
      <c r="D58" s="28">
        <v>52684</v>
      </c>
      <c r="E58" s="28">
        <v>53500</v>
      </c>
      <c r="F58" s="29"/>
      <c r="G58" s="29"/>
      <c r="H58" s="128">
        <v>166.459</v>
      </c>
      <c r="I58" s="128">
        <v>136.891</v>
      </c>
      <c r="J58" s="128">
        <v>133.849</v>
      </c>
      <c r="K58" s="30"/>
      <c r="O58" s="139"/>
    </row>
    <row r="59" spans="1:15" s="22" customFormat="1" ht="11.25" customHeight="1">
      <c r="A59" s="34" t="s">
        <v>46</v>
      </c>
      <c r="B59" s="35"/>
      <c r="C59" s="36">
        <v>251122</v>
      </c>
      <c r="D59" s="36">
        <v>271878.87</v>
      </c>
      <c r="E59" s="36">
        <v>259134</v>
      </c>
      <c r="F59" s="37">
        <v>95.31229845114481</v>
      </c>
      <c r="G59" s="38"/>
      <c r="H59" s="129">
        <v>918.2339999999999</v>
      </c>
      <c r="I59" s="130">
        <v>915.168</v>
      </c>
      <c r="J59" s="130">
        <v>768.0149999999999</v>
      </c>
      <c r="K59" s="39">
        <v>83.92065719081086</v>
      </c>
      <c r="O59" s="139"/>
    </row>
    <row r="60" spans="1:15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  <c r="O60" s="139"/>
    </row>
    <row r="61" spans="1:15" s="31" customFormat="1" ht="11.25" customHeight="1">
      <c r="A61" s="33" t="s">
        <v>47</v>
      </c>
      <c r="B61" s="27"/>
      <c r="C61" s="28">
        <v>1317</v>
      </c>
      <c r="D61" s="28">
        <v>1495</v>
      </c>
      <c r="E61" s="28">
        <v>1113</v>
      </c>
      <c r="F61" s="29"/>
      <c r="G61" s="29"/>
      <c r="H61" s="128">
        <v>4.508</v>
      </c>
      <c r="I61" s="128">
        <v>5.236</v>
      </c>
      <c r="J61" s="128">
        <v>2.537</v>
      </c>
      <c r="K61" s="30"/>
      <c r="O61" s="139"/>
    </row>
    <row r="62" spans="1:15" s="31" customFormat="1" ht="11.25" customHeight="1">
      <c r="A62" s="33" t="s">
        <v>48</v>
      </c>
      <c r="B62" s="27"/>
      <c r="C62" s="28">
        <v>765</v>
      </c>
      <c r="D62" s="28">
        <v>765</v>
      </c>
      <c r="E62" s="28">
        <v>683</v>
      </c>
      <c r="F62" s="29"/>
      <c r="G62" s="29"/>
      <c r="H62" s="128">
        <v>1.671</v>
      </c>
      <c r="I62" s="128">
        <v>1.671</v>
      </c>
      <c r="J62" s="128">
        <v>1.353</v>
      </c>
      <c r="K62" s="30"/>
      <c r="O62" s="139"/>
    </row>
    <row r="63" spans="1:15" s="31" customFormat="1" ht="11.25" customHeight="1">
      <c r="A63" s="33" t="s">
        <v>49</v>
      </c>
      <c r="B63" s="27"/>
      <c r="C63" s="28">
        <v>2326</v>
      </c>
      <c r="D63" s="28">
        <v>2319</v>
      </c>
      <c r="E63" s="28">
        <v>2488</v>
      </c>
      <c r="F63" s="29"/>
      <c r="G63" s="29"/>
      <c r="H63" s="128">
        <v>6.959</v>
      </c>
      <c r="I63" s="128">
        <v>7.809</v>
      </c>
      <c r="J63" s="128">
        <v>5.004</v>
      </c>
      <c r="K63" s="30"/>
      <c r="O63" s="139"/>
    </row>
    <row r="64" spans="1:15" s="22" customFormat="1" ht="11.25" customHeight="1">
      <c r="A64" s="34" t="s">
        <v>50</v>
      </c>
      <c r="B64" s="35"/>
      <c r="C64" s="36">
        <v>4408</v>
      </c>
      <c r="D64" s="36">
        <v>4579</v>
      </c>
      <c r="E64" s="36">
        <v>4284</v>
      </c>
      <c r="F64" s="37">
        <v>93.55754531557109</v>
      </c>
      <c r="G64" s="38"/>
      <c r="H64" s="129">
        <v>13.138</v>
      </c>
      <c r="I64" s="130">
        <v>14.716000000000001</v>
      </c>
      <c r="J64" s="130">
        <v>8.893999999999998</v>
      </c>
      <c r="K64" s="39">
        <v>60.43761891818428</v>
      </c>
      <c r="O64" s="139"/>
    </row>
    <row r="65" spans="1:15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  <c r="O65" s="139"/>
    </row>
    <row r="66" spans="1:15" s="22" customFormat="1" ht="11.25" customHeight="1">
      <c r="A66" s="34" t="s">
        <v>51</v>
      </c>
      <c r="B66" s="35"/>
      <c r="C66" s="36">
        <v>8821</v>
      </c>
      <c r="D66" s="36">
        <v>9409</v>
      </c>
      <c r="E66" s="36">
        <v>10013.14</v>
      </c>
      <c r="F66" s="37">
        <v>106.42087363162929</v>
      </c>
      <c r="G66" s="38"/>
      <c r="H66" s="129">
        <v>26.777</v>
      </c>
      <c r="I66" s="130">
        <v>17.332</v>
      </c>
      <c r="J66" s="130">
        <v>24.032</v>
      </c>
      <c r="K66" s="39">
        <v>138.65681975536577</v>
      </c>
      <c r="O66" s="139"/>
    </row>
    <row r="67" spans="1:15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  <c r="O67" s="139"/>
    </row>
    <row r="68" spans="1:15" s="31" customFormat="1" ht="11.25" customHeight="1">
      <c r="A68" s="33" t="s">
        <v>52</v>
      </c>
      <c r="B68" s="27"/>
      <c r="C68" s="28">
        <v>62236</v>
      </c>
      <c r="D68" s="28">
        <v>63300</v>
      </c>
      <c r="E68" s="28">
        <v>78000</v>
      </c>
      <c r="F68" s="29"/>
      <c r="G68" s="29"/>
      <c r="H68" s="128">
        <v>200.139</v>
      </c>
      <c r="I68" s="128">
        <v>180</v>
      </c>
      <c r="J68" s="128">
        <v>206</v>
      </c>
      <c r="K68" s="30"/>
      <c r="O68" s="139"/>
    </row>
    <row r="69" spans="1:15" s="31" customFormat="1" ht="11.25" customHeight="1">
      <c r="A69" s="33" t="s">
        <v>53</v>
      </c>
      <c r="B69" s="27"/>
      <c r="C69" s="28">
        <v>4451</v>
      </c>
      <c r="D69" s="28">
        <v>4220</v>
      </c>
      <c r="E69" s="28">
        <v>4500</v>
      </c>
      <c r="F69" s="29"/>
      <c r="G69" s="29"/>
      <c r="H69" s="128">
        <v>11.171</v>
      </c>
      <c r="I69" s="128">
        <v>10</v>
      </c>
      <c r="J69" s="128">
        <v>10</v>
      </c>
      <c r="K69" s="30"/>
      <c r="O69" s="139"/>
    </row>
    <row r="70" spans="1:15" s="22" customFormat="1" ht="11.25" customHeight="1">
      <c r="A70" s="34" t="s">
        <v>54</v>
      </c>
      <c r="B70" s="35"/>
      <c r="C70" s="36">
        <v>66687</v>
      </c>
      <c r="D70" s="36">
        <v>67520</v>
      </c>
      <c r="E70" s="36">
        <v>82500</v>
      </c>
      <c r="F70" s="37">
        <v>122.18601895734596</v>
      </c>
      <c r="G70" s="38"/>
      <c r="H70" s="129">
        <v>211.31</v>
      </c>
      <c r="I70" s="130">
        <v>190</v>
      </c>
      <c r="J70" s="130">
        <v>216</v>
      </c>
      <c r="K70" s="39">
        <v>113.6842105263158</v>
      </c>
      <c r="O70" s="139"/>
    </row>
    <row r="71" spans="1:15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  <c r="O71" s="139"/>
    </row>
    <row r="72" spans="1:15" s="31" customFormat="1" ht="11.25" customHeight="1">
      <c r="A72" s="33" t="s">
        <v>55</v>
      </c>
      <c r="B72" s="27"/>
      <c r="C72" s="28">
        <v>2901</v>
      </c>
      <c r="D72" s="28">
        <v>2627</v>
      </c>
      <c r="E72" s="28">
        <v>3190</v>
      </c>
      <c r="F72" s="29"/>
      <c r="G72" s="29"/>
      <c r="H72" s="128">
        <v>6.965</v>
      </c>
      <c r="I72" s="128">
        <v>3.329</v>
      </c>
      <c r="J72" s="128">
        <v>3.351</v>
      </c>
      <c r="K72" s="30"/>
      <c r="O72" s="139"/>
    </row>
    <row r="73" spans="1:15" s="31" customFormat="1" ht="11.25" customHeight="1">
      <c r="A73" s="33" t="s">
        <v>56</v>
      </c>
      <c r="B73" s="27"/>
      <c r="C73" s="28">
        <v>15732</v>
      </c>
      <c r="D73" s="28">
        <v>15549</v>
      </c>
      <c r="E73" s="28">
        <v>12903</v>
      </c>
      <c r="F73" s="29"/>
      <c r="G73" s="29"/>
      <c r="H73" s="128">
        <v>47.12</v>
      </c>
      <c r="I73" s="128">
        <v>46.569</v>
      </c>
      <c r="J73" s="128">
        <v>38.064</v>
      </c>
      <c r="K73" s="30"/>
      <c r="O73" s="139"/>
    </row>
    <row r="74" spans="1:15" s="31" customFormat="1" ht="11.25" customHeight="1">
      <c r="A74" s="33" t="s">
        <v>57</v>
      </c>
      <c r="B74" s="27"/>
      <c r="C74" s="28">
        <v>22076</v>
      </c>
      <c r="D74" s="28">
        <v>22290</v>
      </c>
      <c r="E74" s="28">
        <v>23526</v>
      </c>
      <c r="F74" s="29"/>
      <c r="G74" s="29"/>
      <c r="H74" s="128">
        <v>81.3</v>
      </c>
      <c r="I74" s="128">
        <v>57.392</v>
      </c>
      <c r="J74" s="128">
        <v>56.444</v>
      </c>
      <c r="K74" s="30"/>
      <c r="O74" s="139"/>
    </row>
    <row r="75" spans="1:15" s="31" customFormat="1" ht="11.25" customHeight="1">
      <c r="A75" s="33" t="s">
        <v>58</v>
      </c>
      <c r="B75" s="27"/>
      <c r="C75" s="28">
        <v>12310</v>
      </c>
      <c r="D75" s="28">
        <v>10176</v>
      </c>
      <c r="E75" s="28">
        <v>11046</v>
      </c>
      <c r="F75" s="29"/>
      <c r="G75" s="29"/>
      <c r="H75" s="128">
        <v>29.054</v>
      </c>
      <c r="I75" s="128">
        <v>17.834</v>
      </c>
      <c r="J75" s="128">
        <v>18.922</v>
      </c>
      <c r="K75" s="30"/>
      <c r="O75" s="139"/>
    </row>
    <row r="76" spans="1:15" s="31" customFormat="1" ht="11.25" customHeight="1">
      <c r="A76" s="33" t="s">
        <v>59</v>
      </c>
      <c r="B76" s="27"/>
      <c r="C76" s="28">
        <v>5196</v>
      </c>
      <c r="D76" s="28">
        <v>5207</v>
      </c>
      <c r="E76" s="28">
        <v>4435</v>
      </c>
      <c r="F76" s="29"/>
      <c r="G76" s="29"/>
      <c r="H76" s="128">
        <v>18.026</v>
      </c>
      <c r="I76" s="128">
        <v>20.828</v>
      </c>
      <c r="J76" s="128">
        <v>14.413</v>
      </c>
      <c r="K76" s="30"/>
      <c r="O76" s="139"/>
    </row>
    <row r="77" spans="1:15" s="31" customFormat="1" ht="11.25" customHeight="1">
      <c r="A77" s="33" t="s">
        <v>60</v>
      </c>
      <c r="B77" s="27"/>
      <c r="C77" s="28">
        <v>2384</v>
      </c>
      <c r="D77" s="28">
        <v>2986</v>
      </c>
      <c r="E77" s="28">
        <v>2431</v>
      </c>
      <c r="F77" s="29"/>
      <c r="G77" s="29"/>
      <c r="H77" s="128">
        <v>8.525</v>
      </c>
      <c r="I77" s="128">
        <v>8</v>
      </c>
      <c r="J77" s="128">
        <v>5.627</v>
      </c>
      <c r="K77" s="30"/>
      <c r="O77" s="139"/>
    </row>
    <row r="78" spans="1:15" s="31" customFormat="1" ht="11.25" customHeight="1">
      <c r="A78" s="33" t="s">
        <v>61</v>
      </c>
      <c r="B78" s="27"/>
      <c r="C78" s="28">
        <v>6219</v>
      </c>
      <c r="D78" s="28">
        <v>6300</v>
      </c>
      <c r="E78" s="28">
        <v>5740</v>
      </c>
      <c r="F78" s="29"/>
      <c r="G78" s="29"/>
      <c r="H78" s="128">
        <v>15.624</v>
      </c>
      <c r="I78" s="128">
        <v>19.94</v>
      </c>
      <c r="J78" s="128">
        <v>15</v>
      </c>
      <c r="K78" s="30"/>
      <c r="O78" s="139"/>
    </row>
    <row r="79" spans="1:15" s="31" customFormat="1" ht="11.25" customHeight="1">
      <c r="A79" s="33" t="s">
        <v>62</v>
      </c>
      <c r="B79" s="27"/>
      <c r="C79" s="28">
        <v>66663</v>
      </c>
      <c r="D79" s="28">
        <v>64890</v>
      </c>
      <c r="E79" s="28">
        <v>60040</v>
      </c>
      <c r="F79" s="29"/>
      <c r="G79" s="29"/>
      <c r="H79" s="128">
        <v>246.143</v>
      </c>
      <c r="I79" s="128">
        <v>214.137</v>
      </c>
      <c r="J79" s="128">
        <v>138.092</v>
      </c>
      <c r="K79" s="30"/>
      <c r="O79" s="139"/>
    </row>
    <row r="80" spans="1:15" s="22" customFormat="1" ht="11.25" customHeight="1">
      <c r="A80" s="40" t="s">
        <v>63</v>
      </c>
      <c r="B80" s="35"/>
      <c r="C80" s="36">
        <v>133481</v>
      </c>
      <c r="D80" s="36">
        <v>130025</v>
      </c>
      <c r="E80" s="36">
        <v>123311</v>
      </c>
      <c r="F80" s="37">
        <v>94.83637761968852</v>
      </c>
      <c r="G80" s="38"/>
      <c r="H80" s="129">
        <v>452.757</v>
      </c>
      <c r="I80" s="130">
        <v>388.029</v>
      </c>
      <c r="J80" s="130">
        <v>289.913</v>
      </c>
      <c r="K80" s="39">
        <v>74.71426104749904</v>
      </c>
      <c r="O80" s="139"/>
    </row>
    <row r="81" spans="1:15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  <c r="O81" s="139"/>
    </row>
    <row r="82" spans="1:15" s="31" customFormat="1" ht="11.25" customHeight="1">
      <c r="A82" s="33" t="s">
        <v>64</v>
      </c>
      <c r="B82" s="27"/>
      <c r="C82" s="28">
        <v>102</v>
      </c>
      <c r="D82" s="28">
        <v>102</v>
      </c>
      <c r="E82" s="28">
        <v>65</v>
      </c>
      <c r="F82" s="29"/>
      <c r="G82" s="29"/>
      <c r="H82" s="128">
        <v>0.113</v>
      </c>
      <c r="I82" s="128">
        <v>0.112</v>
      </c>
      <c r="J82" s="128">
        <v>0.081</v>
      </c>
      <c r="K82" s="30"/>
      <c r="O82" s="139"/>
    </row>
    <row r="83" spans="1:15" s="31" customFormat="1" ht="11.25" customHeight="1">
      <c r="A83" s="33" t="s">
        <v>65</v>
      </c>
      <c r="B83" s="27"/>
      <c r="C83" s="28">
        <v>136</v>
      </c>
      <c r="D83" s="28">
        <v>136</v>
      </c>
      <c r="E83" s="28">
        <v>127</v>
      </c>
      <c r="F83" s="29"/>
      <c r="G83" s="29"/>
      <c r="H83" s="128">
        <v>0.115</v>
      </c>
      <c r="I83" s="128">
        <v>0.115</v>
      </c>
      <c r="J83" s="128">
        <v>0.122</v>
      </c>
      <c r="K83" s="30"/>
      <c r="O83" s="139"/>
    </row>
    <row r="84" spans="1:15" s="22" customFormat="1" ht="11.25" customHeight="1">
      <c r="A84" s="34" t="s">
        <v>66</v>
      </c>
      <c r="B84" s="35"/>
      <c r="C84" s="36">
        <v>238</v>
      </c>
      <c r="D84" s="36">
        <v>238</v>
      </c>
      <c r="E84" s="36">
        <v>192</v>
      </c>
      <c r="F84" s="37">
        <v>80.67226890756302</v>
      </c>
      <c r="G84" s="38"/>
      <c r="H84" s="129">
        <v>0.228</v>
      </c>
      <c r="I84" s="130">
        <v>0.227</v>
      </c>
      <c r="J84" s="130">
        <v>0.203</v>
      </c>
      <c r="K84" s="39">
        <v>89.42731277533039</v>
      </c>
      <c r="O84" s="139"/>
    </row>
    <row r="85" spans="1:15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  <c r="O85" s="139"/>
    </row>
    <row r="86" spans="1:15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  <c r="O86" s="139"/>
    </row>
    <row r="87" spans="1:15" s="22" customFormat="1" ht="11.25" customHeight="1">
      <c r="A87" s="45" t="s">
        <v>67</v>
      </c>
      <c r="B87" s="46"/>
      <c r="C87" s="47">
        <v>1661696</v>
      </c>
      <c r="D87" s="47">
        <v>1854149.27</v>
      </c>
      <c r="E87" s="47">
        <v>1833011.14</v>
      </c>
      <c r="F87" s="48">
        <f>IF(D87&gt;0,100*E87/D87,0)</f>
        <v>98.85995532603478</v>
      </c>
      <c r="G87" s="38"/>
      <c r="H87" s="133">
        <v>7029.6050000000005</v>
      </c>
      <c r="I87" s="127">
        <v>7559.754</v>
      </c>
      <c r="J87" s="127">
        <v>5409.411999999999</v>
      </c>
      <c r="K87" s="48">
        <f>IF(I87&gt;0,100*J87/I87,0)</f>
        <v>71.55539717297678</v>
      </c>
      <c r="O87" s="139"/>
    </row>
    <row r="88" spans="1:15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  <c r="O88" s="139"/>
    </row>
    <row r="89" ht="11.25" customHeight="1">
      <c r="O89" s="139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6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>
        <v>18</v>
      </c>
      <c r="E19" s="28">
        <v>18</v>
      </c>
      <c r="F19" s="29"/>
      <c r="G19" s="29"/>
      <c r="H19" s="128"/>
      <c r="I19" s="128">
        <v>0.47</v>
      </c>
      <c r="J19" s="128">
        <v>0.46</v>
      </c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8">
        <v>0.36</v>
      </c>
      <c r="I20" s="128">
        <v>0.32</v>
      </c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>
        <v>39</v>
      </c>
      <c r="F21" s="29"/>
      <c r="G21" s="29"/>
      <c r="H21" s="128"/>
      <c r="I21" s="128"/>
      <c r="J21" s="128">
        <v>0.6</v>
      </c>
      <c r="K21" s="30"/>
    </row>
    <row r="22" spans="1:11" s="22" customFormat="1" ht="11.25" customHeight="1">
      <c r="A22" s="34" t="s">
        <v>17</v>
      </c>
      <c r="B22" s="35"/>
      <c r="C22" s="36">
        <v>20</v>
      </c>
      <c r="D22" s="36">
        <v>38</v>
      </c>
      <c r="E22" s="36">
        <v>77</v>
      </c>
      <c r="F22" s="37">
        <v>202.6315789473684</v>
      </c>
      <c r="G22" s="38"/>
      <c r="H22" s="129">
        <v>0.36</v>
      </c>
      <c r="I22" s="130">
        <v>0.79</v>
      </c>
      <c r="J22" s="130">
        <v>1.06</v>
      </c>
      <c r="K22" s="39">
        <v>134.1772151898734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364</v>
      </c>
      <c r="D24" s="36">
        <v>381</v>
      </c>
      <c r="E24" s="36">
        <v>300</v>
      </c>
      <c r="F24" s="37">
        <v>78.74015748031496</v>
      </c>
      <c r="G24" s="38"/>
      <c r="H24" s="129">
        <v>25.062</v>
      </c>
      <c r="I24" s="130">
        <v>29.21</v>
      </c>
      <c r="J24" s="130">
        <v>21</v>
      </c>
      <c r="K24" s="39">
        <v>71.8931872646354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18</v>
      </c>
      <c r="D26" s="36">
        <v>18</v>
      </c>
      <c r="E26" s="36">
        <v>9</v>
      </c>
      <c r="F26" s="37">
        <v>50</v>
      </c>
      <c r="G26" s="38"/>
      <c r="H26" s="129">
        <v>1.13</v>
      </c>
      <c r="I26" s="130">
        <v>1.1</v>
      </c>
      <c r="J26" s="130">
        <v>0.8</v>
      </c>
      <c r="K26" s="39">
        <v>72.72727272727272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40</v>
      </c>
      <c r="F28" s="29"/>
      <c r="G28" s="29"/>
      <c r="H28" s="128"/>
      <c r="I28" s="128"/>
      <c r="J28" s="128">
        <v>2.2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880</v>
      </c>
      <c r="D30" s="28">
        <v>950</v>
      </c>
      <c r="E30" s="28">
        <v>915</v>
      </c>
      <c r="F30" s="29"/>
      <c r="G30" s="29"/>
      <c r="H30" s="128">
        <v>47.52</v>
      </c>
      <c r="I30" s="128">
        <v>40</v>
      </c>
      <c r="J30" s="128">
        <v>37.332</v>
      </c>
      <c r="K30" s="30"/>
    </row>
    <row r="31" spans="1:11" s="22" customFormat="1" ht="11.25" customHeight="1">
      <c r="A31" s="40" t="s">
        <v>23</v>
      </c>
      <c r="B31" s="35"/>
      <c r="C31" s="36">
        <v>880</v>
      </c>
      <c r="D31" s="36">
        <v>950</v>
      </c>
      <c r="E31" s="36">
        <v>955</v>
      </c>
      <c r="F31" s="37">
        <v>100.52631578947368</v>
      </c>
      <c r="G31" s="38"/>
      <c r="H31" s="129">
        <v>47.52</v>
      </c>
      <c r="I31" s="130">
        <v>40</v>
      </c>
      <c r="J31" s="130">
        <v>39.532000000000004</v>
      </c>
      <c r="K31" s="39">
        <v>98.83000000000001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30</v>
      </c>
      <c r="D33" s="28">
        <v>25</v>
      </c>
      <c r="E33" s="28">
        <v>28</v>
      </c>
      <c r="F33" s="29"/>
      <c r="G33" s="29"/>
      <c r="H33" s="128">
        <v>0.703</v>
      </c>
      <c r="I33" s="128">
        <v>0.675</v>
      </c>
      <c r="J33" s="128">
        <v>0.8</v>
      </c>
      <c r="K33" s="30"/>
    </row>
    <row r="34" spans="1:11" s="31" customFormat="1" ht="11.25" customHeight="1">
      <c r="A34" s="33" t="s">
        <v>25</v>
      </c>
      <c r="B34" s="27"/>
      <c r="C34" s="28">
        <v>111</v>
      </c>
      <c r="D34" s="28">
        <v>111</v>
      </c>
      <c r="E34" s="28">
        <v>123</v>
      </c>
      <c r="F34" s="29"/>
      <c r="G34" s="29"/>
      <c r="H34" s="128">
        <v>3.167</v>
      </c>
      <c r="I34" s="128">
        <v>3.167</v>
      </c>
      <c r="J34" s="128">
        <v>4.351</v>
      </c>
      <c r="K34" s="30"/>
    </row>
    <row r="35" spans="1:11" s="31" customFormat="1" ht="11.25" customHeight="1">
      <c r="A35" s="33" t="s">
        <v>26</v>
      </c>
      <c r="B35" s="27"/>
      <c r="C35" s="28">
        <v>51</v>
      </c>
      <c r="D35" s="28">
        <v>60</v>
      </c>
      <c r="E35" s="28">
        <v>65</v>
      </c>
      <c r="F35" s="29"/>
      <c r="G35" s="29"/>
      <c r="H35" s="128">
        <v>2.026</v>
      </c>
      <c r="I35" s="128">
        <v>2.46</v>
      </c>
      <c r="J35" s="128">
        <v>2.66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>
        <v>192</v>
      </c>
      <c r="D37" s="36">
        <v>196</v>
      </c>
      <c r="E37" s="36">
        <v>216</v>
      </c>
      <c r="F37" s="37">
        <v>110.20408163265306</v>
      </c>
      <c r="G37" s="38"/>
      <c r="H37" s="129">
        <v>5.896</v>
      </c>
      <c r="I37" s="130">
        <v>6.302</v>
      </c>
      <c r="J37" s="130">
        <v>7.811</v>
      </c>
      <c r="K37" s="39">
        <v>123.94477943509997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59</v>
      </c>
      <c r="D39" s="36">
        <v>60</v>
      </c>
      <c r="E39" s="36">
        <v>80</v>
      </c>
      <c r="F39" s="37">
        <v>133.33333333333334</v>
      </c>
      <c r="G39" s="38"/>
      <c r="H39" s="129">
        <v>2.034</v>
      </c>
      <c r="I39" s="130">
        <v>2.1</v>
      </c>
      <c r="J39" s="130">
        <v>2.3</v>
      </c>
      <c r="K39" s="39">
        <v>109.5238095238095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130</v>
      </c>
      <c r="D41" s="28">
        <v>103</v>
      </c>
      <c r="E41" s="28">
        <v>136</v>
      </c>
      <c r="F41" s="29"/>
      <c r="G41" s="29"/>
      <c r="H41" s="128">
        <v>9.75</v>
      </c>
      <c r="I41" s="128">
        <v>6.695</v>
      </c>
      <c r="J41" s="128">
        <v>8.84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24</v>
      </c>
      <c r="D43" s="28">
        <v>17</v>
      </c>
      <c r="E43" s="28">
        <v>10</v>
      </c>
      <c r="F43" s="29"/>
      <c r="G43" s="29"/>
      <c r="H43" s="128">
        <v>1.008</v>
      </c>
      <c r="I43" s="128">
        <v>0.621</v>
      </c>
      <c r="J43" s="128">
        <v>0.4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25</v>
      </c>
      <c r="D45" s="28">
        <v>28</v>
      </c>
      <c r="E45" s="28">
        <v>25</v>
      </c>
      <c r="F45" s="29"/>
      <c r="G45" s="29"/>
      <c r="H45" s="128">
        <v>0.675</v>
      </c>
      <c r="I45" s="128">
        <v>0.728</v>
      </c>
      <c r="J45" s="128">
        <v>0.9</v>
      </c>
      <c r="K45" s="30"/>
    </row>
    <row r="46" spans="1:11" s="31" customFormat="1" ht="11.25" customHeight="1">
      <c r="A46" s="33" t="s">
        <v>35</v>
      </c>
      <c r="B46" s="27"/>
      <c r="C46" s="28"/>
      <c r="D46" s="28">
        <v>73</v>
      </c>
      <c r="E46" s="28">
        <v>70</v>
      </c>
      <c r="F46" s="29"/>
      <c r="G46" s="29"/>
      <c r="H46" s="128"/>
      <c r="I46" s="128">
        <v>3.212</v>
      </c>
      <c r="J46" s="128">
        <v>3.01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459</v>
      </c>
      <c r="D48" s="28">
        <v>651</v>
      </c>
      <c r="E48" s="28">
        <v>607</v>
      </c>
      <c r="F48" s="29"/>
      <c r="G48" s="29"/>
      <c r="H48" s="128">
        <v>22.95</v>
      </c>
      <c r="I48" s="128">
        <v>32.55</v>
      </c>
      <c r="J48" s="128">
        <v>30.35</v>
      </c>
      <c r="K48" s="30"/>
    </row>
    <row r="49" spans="1:11" s="31" customFormat="1" ht="11.25" customHeight="1">
      <c r="A49" s="33" t="s">
        <v>38</v>
      </c>
      <c r="B49" s="27"/>
      <c r="C49" s="28">
        <v>124</v>
      </c>
      <c r="D49" s="28">
        <v>119</v>
      </c>
      <c r="E49" s="28">
        <v>96</v>
      </c>
      <c r="F49" s="29"/>
      <c r="G49" s="29"/>
      <c r="H49" s="128">
        <v>6.82</v>
      </c>
      <c r="I49" s="128">
        <v>4.165</v>
      </c>
      <c r="J49" s="128">
        <v>3.36</v>
      </c>
      <c r="K49" s="30"/>
    </row>
    <row r="50" spans="1:11" s="22" customFormat="1" ht="11.25" customHeight="1">
      <c r="A50" s="40" t="s">
        <v>39</v>
      </c>
      <c r="B50" s="35"/>
      <c r="C50" s="36">
        <v>762</v>
      </c>
      <c r="D50" s="36">
        <v>991</v>
      </c>
      <c r="E50" s="36">
        <v>944</v>
      </c>
      <c r="F50" s="37">
        <v>95.25731584258325</v>
      </c>
      <c r="G50" s="38"/>
      <c r="H50" s="129">
        <v>41.203</v>
      </c>
      <c r="I50" s="130">
        <v>47.971</v>
      </c>
      <c r="J50" s="130">
        <v>46.86</v>
      </c>
      <c r="K50" s="39">
        <v>97.6840174271956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1219</v>
      </c>
      <c r="D52" s="36">
        <v>1281</v>
      </c>
      <c r="E52" s="36">
        <v>704</v>
      </c>
      <c r="F52" s="37">
        <v>54.957064793130364</v>
      </c>
      <c r="G52" s="38"/>
      <c r="H52" s="129">
        <v>49.535</v>
      </c>
      <c r="I52" s="130">
        <v>43.765</v>
      </c>
      <c r="J52" s="130">
        <v>19.529</v>
      </c>
      <c r="K52" s="39">
        <v>44.62241517194105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4000</v>
      </c>
      <c r="D54" s="28">
        <v>4300</v>
      </c>
      <c r="E54" s="28">
        <v>3125</v>
      </c>
      <c r="F54" s="29"/>
      <c r="G54" s="29"/>
      <c r="H54" s="128">
        <v>294</v>
      </c>
      <c r="I54" s="128">
        <v>322.5</v>
      </c>
      <c r="J54" s="128">
        <v>240.625</v>
      </c>
      <c r="K54" s="30"/>
    </row>
    <row r="55" spans="1:11" s="31" customFormat="1" ht="11.25" customHeight="1">
      <c r="A55" s="33" t="s">
        <v>42</v>
      </c>
      <c r="B55" s="27"/>
      <c r="C55" s="28">
        <v>1780</v>
      </c>
      <c r="D55" s="28">
        <v>1820</v>
      </c>
      <c r="E55" s="28">
        <v>1820</v>
      </c>
      <c r="F55" s="29"/>
      <c r="G55" s="29"/>
      <c r="H55" s="128">
        <v>106.8</v>
      </c>
      <c r="I55" s="128">
        <v>109.2</v>
      </c>
      <c r="J55" s="128">
        <v>109.2</v>
      </c>
      <c r="K55" s="30"/>
    </row>
    <row r="56" spans="1:11" s="31" customFormat="1" ht="11.25" customHeight="1">
      <c r="A56" s="33" t="s">
        <v>43</v>
      </c>
      <c r="B56" s="27"/>
      <c r="C56" s="28">
        <v>1058</v>
      </c>
      <c r="D56" s="28">
        <v>944</v>
      </c>
      <c r="E56" s="28">
        <v>1100</v>
      </c>
      <c r="F56" s="29"/>
      <c r="G56" s="29"/>
      <c r="H56" s="128">
        <v>68.063</v>
      </c>
      <c r="I56" s="128">
        <v>62.1</v>
      </c>
      <c r="J56" s="128">
        <v>68.5</v>
      </c>
      <c r="K56" s="30"/>
    </row>
    <row r="57" spans="1:11" s="31" customFormat="1" ht="11.25" customHeight="1">
      <c r="A57" s="33" t="s">
        <v>44</v>
      </c>
      <c r="B57" s="27"/>
      <c r="C57" s="28"/>
      <c r="D57" s="28">
        <v>33</v>
      </c>
      <c r="E57" s="28">
        <v>32</v>
      </c>
      <c r="F57" s="29"/>
      <c r="G57" s="29"/>
      <c r="H57" s="128"/>
      <c r="I57" s="128">
        <v>1.56</v>
      </c>
      <c r="J57" s="128">
        <v>1.56</v>
      </c>
      <c r="K57" s="30"/>
    </row>
    <row r="58" spans="1:11" s="31" customFormat="1" ht="11.25" customHeight="1">
      <c r="A58" s="33" t="s">
        <v>45</v>
      </c>
      <c r="B58" s="27"/>
      <c r="C58" s="28">
        <v>528</v>
      </c>
      <c r="D58" s="28">
        <v>623</v>
      </c>
      <c r="E58" s="28">
        <v>438</v>
      </c>
      <c r="F58" s="29"/>
      <c r="G58" s="29"/>
      <c r="H58" s="128">
        <v>43.296</v>
      </c>
      <c r="I58" s="128">
        <v>49.582</v>
      </c>
      <c r="J58" s="128">
        <v>32.412</v>
      </c>
      <c r="K58" s="30"/>
    </row>
    <row r="59" spans="1:11" s="22" customFormat="1" ht="11.25" customHeight="1">
      <c r="A59" s="34" t="s">
        <v>46</v>
      </c>
      <c r="B59" s="35"/>
      <c r="C59" s="36">
        <v>7366</v>
      </c>
      <c r="D59" s="36">
        <v>7720</v>
      </c>
      <c r="E59" s="36">
        <v>6515</v>
      </c>
      <c r="F59" s="37">
        <v>84.39119170984456</v>
      </c>
      <c r="G59" s="38"/>
      <c r="H59" s="129">
        <v>512.159</v>
      </c>
      <c r="I59" s="130">
        <v>544.942</v>
      </c>
      <c r="J59" s="130">
        <v>452.29699999999997</v>
      </c>
      <c r="K59" s="39">
        <v>82.99910816196953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85</v>
      </c>
      <c r="D61" s="28">
        <v>85</v>
      </c>
      <c r="E61" s="28">
        <v>85</v>
      </c>
      <c r="F61" s="29"/>
      <c r="G61" s="29"/>
      <c r="H61" s="128">
        <v>3.825</v>
      </c>
      <c r="I61" s="128">
        <v>3.825</v>
      </c>
      <c r="J61" s="128">
        <v>3.442</v>
      </c>
      <c r="K61" s="30"/>
    </row>
    <row r="62" spans="1:11" s="31" customFormat="1" ht="11.25" customHeight="1">
      <c r="A62" s="33" t="s">
        <v>48</v>
      </c>
      <c r="B62" s="27"/>
      <c r="C62" s="28">
        <v>79</v>
      </c>
      <c r="D62" s="28">
        <v>70</v>
      </c>
      <c r="E62" s="28">
        <v>70</v>
      </c>
      <c r="F62" s="29"/>
      <c r="G62" s="29"/>
      <c r="H62" s="128">
        <v>1.759</v>
      </c>
      <c r="I62" s="128">
        <v>1.56</v>
      </c>
      <c r="J62" s="128">
        <v>1.56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164</v>
      </c>
      <c r="D64" s="36">
        <v>155</v>
      </c>
      <c r="E64" s="36">
        <v>155</v>
      </c>
      <c r="F64" s="37">
        <v>100</v>
      </c>
      <c r="G64" s="38"/>
      <c r="H64" s="129">
        <v>5.584</v>
      </c>
      <c r="I64" s="130">
        <v>5.385</v>
      </c>
      <c r="J64" s="130">
        <v>5.002000000000001</v>
      </c>
      <c r="K64" s="39">
        <v>92.88765088207987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225</v>
      </c>
      <c r="D66" s="36">
        <v>129</v>
      </c>
      <c r="E66" s="36">
        <v>110</v>
      </c>
      <c r="F66" s="37">
        <v>85.27131782945736</v>
      </c>
      <c r="G66" s="38"/>
      <c r="H66" s="129">
        <v>9.45</v>
      </c>
      <c r="I66" s="130">
        <v>7.35</v>
      </c>
      <c r="J66" s="130">
        <v>6.325</v>
      </c>
      <c r="K66" s="39">
        <v>86.05442176870748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18</v>
      </c>
      <c r="E72" s="28">
        <v>18</v>
      </c>
      <c r="F72" s="29"/>
      <c r="G72" s="29"/>
      <c r="H72" s="128">
        <v>0.325</v>
      </c>
      <c r="I72" s="128">
        <v>0.315</v>
      </c>
      <c r="J72" s="128">
        <v>0.315</v>
      </c>
      <c r="K72" s="30"/>
    </row>
    <row r="73" spans="1:11" s="31" customFormat="1" ht="11.25" customHeight="1">
      <c r="A73" s="33" t="s">
        <v>56</v>
      </c>
      <c r="B73" s="27"/>
      <c r="C73" s="28">
        <v>90</v>
      </c>
      <c r="D73" s="28">
        <v>84</v>
      </c>
      <c r="E73" s="28">
        <v>84</v>
      </c>
      <c r="F73" s="29"/>
      <c r="G73" s="29"/>
      <c r="H73" s="128">
        <v>3.352</v>
      </c>
      <c r="I73" s="128">
        <v>3.128</v>
      </c>
      <c r="J73" s="128">
        <v>3.2</v>
      </c>
      <c r="K73" s="30"/>
    </row>
    <row r="74" spans="1:11" s="31" customFormat="1" ht="11.25" customHeight="1">
      <c r="A74" s="33" t="s">
        <v>57</v>
      </c>
      <c r="B74" s="27"/>
      <c r="C74" s="28">
        <v>416</v>
      </c>
      <c r="D74" s="28">
        <v>363</v>
      </c>
      <c r="E74" s="28">
        <v>192</v>
      </c>
      <c r="F74" s="29"/>
      <c r="G74" s="29"/>
      <c r="H74" s="128">
        <v>11.495</v>
      </c>
      <c r="I74" s="128">
        <v>15.3</v>
      </c>
      <c r="J74" s="128">
        <v>8.1</v>
      </c>
      <c r="K74" s="30"/>
    </row>
    <row r="75" spans="1:11" s="31" customFormat="1" ht="11.25" customHeight="1">
      <c r="A75" s="33" t="s">
        <v>58</v>
      </c>
      <c r="B75" s="27"/>
      <c r="C75" s="28">
        <v>132</v>
      </c>
      <c r="D75" s="28">
        <v>95</v>
      </c>
      <c r="E75" s="28">
        <v>212</v>
      </c>
      <c r="F75" s="29"/>
      <c r="G75" s="29"/>
      <c r="H75" s="128">
        <v>5.531</v>
      </c>
      <c r="I75" s="128">
        <v>4.94</v>
      </c>
      <c r="J75" s="128">
        <v>12.358</v>
      </c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5</v>
      </c>
      <c r="E76" s="28"/>
      <c r="F76" s="29"/>
      <c r="G76" s="29"/>
      <c r="H76" s="128">
        <v>0.588</v>
      </c>
      <c r="I76" s="128">
        <v>0.145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9</v>
      </c>
      <c r="D77" s="28">
        <v>9</v>
      </c>
      <c r="E77" s="28">
        <v>10</v>
      </c>
      <c r="F77" s="29"/>
      <c r="G77" s="29"/>
      <c r="H77" s="128">
        <v>0.349</v>
      </c>
      <c r="I77" s="128">
        <v>0.351</v>
      </c>
      <c r="J77" s="128">
        <v>0.396</v>
      </c>
      <c r="K77" s="30"/>
    </row>
    <row r="78" spans="1:11" s="31" customFormat="1" ht="11.25" customHeight="1">
      <c r="A78" s="33" t="s">
        <v>61</v>
      </c>
      <c r="B78" s="27"/>
      <c r="C78" s="28">
        <v>445</v>
      </c>
      <c r="D78" s="28">
        <v>450</v>
      </c>
      <c r="E78" s="28">
        <v>400</v>
      </c>
      <c r="F78" s="29"/>
      <c r="G78" s="29"/>
      <c r="H78" s="128">
        <v>21.805</v>
      </c>
      <c r="I78" s="128">
        <v>29.25</v>
      </c>
      <c r="J78" s="128">
        <v>20</v>
      </c>
      <c r="K78" s="30"/>
    </row>
    <row r="79" spans="1:11" s="31" customFormat="1" ht="11.25" customHeight="1">
      <c r="A79" s="33" t="s">
        <v>62</v>
      </c>
      <c r="B79" s="27"/>
      <c r="C79" s="28">
        <v>240</v>
      </c>
      <c r="D79" s="28">
        <v>300</v>
      </c>
      <c r="E79" s="28">
        <v>60</v>
      </c>
      <c r="F79" s="29"/>
      <c r="G79" s="29"/>
      <c r="H79" s="128">
        <v>12</v>
      </c>
      <c r="I79" s="128">
        <v>12</v>
      </c>
      <c r="J79" s="128">
        <v>3</v>
      </c>
      <c r="K79" s="30"/>
    </row>
    <row r="80" spans="1:11" s="22" customFormat="1" ht="11.25" customHeight="1">
      <c r="A80" s="40" t="s">
        <v>63</v>
      </c>
      <c r="B80" s="35"/>
      <c r="C80" s="36">
        <v>1371</v>
      </c>
      <c r="D80" s="36">
        <v>1324</v>
      </c>
      <c r="E80" s="36">
        <v>976</v>
      </c>
      <c r="F80" s="37">
        <v>73.71601208459215</v>
      </c>
      <c r="G80" s="38"/>
      <c r="H80" s="129">
        <v>55.445</v>
      </c>
      <c r="I80" s="130">
        <v>65.429</v>
      </c>
      <c r="J80" s="130">
        <v>47.369</v>
      </c>
      <c r="K80" s="39">
        <v>72.3975607146678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12640</v>
      </c>
      <c r="D87" s="47">
        <v>13243</v>
      </c>
      <c r="E87" s="47">
        <v>11041</v>
      </c>
      <c r="F87" s="48">
        <f>IF(D87&gt;0,100*E87/D87,0)</f>
        <v>83.3723476553651</v>
      </c>
      <c r="G87" s="38"/>
      <c r="H87" s="133">
        <v>755.378</v>
      </c>
      <c r="I87" s="127">
        <v>794.344</v>
      </c>
      <c r="J87" s="127">
        <v>649.885</v>
      </c>
      <c r="K87" s="48">
        <f>IF(I87&gt;0,100*J87/I87,0)</f>
        <v>81.81405033587463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354</v>
      </c>
      <c r="D9" s="28">
        <v>350</v>
      </c>
      <c r="E9" s="28">
        <v>350</v>
      </c>
      <c r="F9" s="29"/>
      <c r="G9" s="29"/>
      <c r="H9" s="128">
        <v>7.965</v>
      </c>
      <c r="I9" s="128">
        <v>7.875</v>
      </c>
      <c r="J9" s="128">
        <v>7.875</v>
      </c>
      <c r="K9" s="30"/>
    </row>
    <row r="10" spans="1:11" s="31" customFormat="1" ht="11.25" customHeight="1">
      <c r="A10" s="33" t="s">
        <v>8</v>
      </c>
      <c r="B10" s="27"/>
      <c r="C10" s="28">
        <v>190</v>
      </c>
      <c r="D10" s="28">
        <v>184</v>
      </c>
      <c r="E10" s="28">
        <v>184</v>
      </c>
      <c r="F10" s="29"/>
      <c r="G10" s="29"/>
      <c r="H10" s="128">
        <v>4.484</v>
      </c>
      <c r="I10" s="128">
        <v>4.232</v>
      </c>
      <c r="J10" s="128">
        <v>4.232</v>
      </c>
      <c r="K10" s="30"/>
    </row>
    <row r="11" spans="1:11" s="31" customFormat="1" ht="11.25" customHeight="1">
      <c r="A11" s="26" t="s">
        <v>9</v>
      </c>
      <c r="B11" s="27"/>
      <c r="C11" s="28">
        <v>267</v>
      </c>
      <c r="D11" s="28">
        <v>312</v>
      </c>
      <c r="E11" s="28">
        <v>312</v>
      </c>
      <c r="F11" s="29"/>
      <c r="G11" s="29"/>
      <c r="H11" s="128">
        <v>8.597</v>
      </c>
      <c r="I11" s="128">
        <v>9.984</v>
      </c>
      <c r="J11" s="128">
        <v>9.984</v>
      </c>
      <c r="K11" s="30"/>
    </row>
    <row r="12" spans="1:11" s="31" customFormat="1" ht="11.25" customHeight="1">
      <c r="A12" s="33" t="s">
        <v>10</v>
      </c>
      <c r="B12" s="27"/>
      <c r="C12" s="28">
        <v>357</v>
      </c>
      <c r="D12" s="28">
        <v>346</v>
      </c>
      <c r="E12" s="28">
        <v>346</v>
      </c>
      <c r="F12" s="29"/>
      <c r="G12" s="29"/>
      <c r="H12" s="128">
        <v>9.996</v>
      </c>
      <c r="I12" s="128">
        <v>9.688</v>
      </c>
      <c r="J12" s="128">
        <v>9.688</v>
      </c>
      <c r="K12" s="30"/>
    </row>
    <row r="13" spans="1:11" s="22" customFormat="1" ht="11.25" customHeight="1">
      <c r="A13" s="34" t="s">
        <v>11</v>
      </c>
      <c r="B13" s="35"/>
      <c r="C13" s="36">
        <v>1168</v>
      </c>
      <c r="D13" s="36">
        <v>1192</v>
      </c>
      <c r="E13" s="36">
        <v>1192</v>
      </c>
      <c r="F13" s="37">
        <v>100</v>
      </c>
      <c r="G13" s="38"/>
      <c r="H13" s="129">
        <v>31.042</v>
      </c>
      <c r="I13" s="130">
        <v>31.779000000000003</v>
      </c>
      <c r="J13" s="130">
        <v>31.779000000000003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135</v>
      </c>
      <c r="D15" s="36">
        <v>135</v>
      </c>
      <c r="E15" s="36">
        <v>140</v>
      </c>
      <c r="F15" s="37">
        <v>103.70370370370371</v>
      </c>
      <c r="G15" s="38"/>
      <c r="H15" s="129">
        <v>1.68</v>
      </c>
      <c r="I15" s="130">
        <v>1.878</v>
      </c>
      <c r="J15" s="130">
        <v>1.965</v>
      </c>
      <c r="K15" s="39">
        <v>104.63258785942493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8</v>
      </c>
      <c r="D17" s="36">
        <v>1</v>
      </c>
      <c r="E17" s="36">
        <v>2</v>
      </c>
      <c r="F17" s="37">
        <v>200</v>
      </c>
      <c r="G17" s="38"/>
      <c r="H17" s="129">
        <v>0.112</v>
      </c>
      <c r="I17" s="130">
        <v>0.009</v>
      </c>
      <c r="J17" s="130">
        <v>0.026</v>
      </c>
      <c r="K17" s="39">
        <v>288.8888888888889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18</v>
      </c>
      <c r="D19" s="28"/>
      <c r="E19" s="28"/>
      <c r="F19" s="29"/>
      <c r="G19" s="29"/>
      <c r="H19" s="128">
        <v>0.432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40</v>
      </c>
      <c r="D21" s="28">
        <v>40</v>
      </c>
      <c r="E21" s="28"/>
      <c r="F21" s="29"/>
      <c r="G21" s="29"/>
      <c r="H21" s="128">
        <v>0.72</v>
      </c>
      <c r="I21" s="128">
        <v>0.64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58</v>
      </c>
      <c r="D22" s="36">
        <v>40</v>
      </c>
      <c r="E22" s="36"/>
      <c r="F22" s="37"/>
      <c r="G22" s="38"/>
      <c r="H22" s="129">
        <v>1.152</v>
      </c>
      <c r="I22" s="130">
        <v>0.64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</v>
      </c>
      <c r="D26" s="36">
        <v>3</v>
      </c>
      <c r="E26" s="36">
        <v>1</v>
      </c>
      <c r="F26" s="37">
        <v>33.333333333333336</v>
      </c>
      <c r="G26" s="38"/>
      <c r="H26" s="129">
        <v>0.06</v>
      </c>
      <c r="I26" s="130">
        <v>0.15</v>
      </c>
      <c r="J26" s="130">
        <v>0.15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321</v>
      </c>
      <c r="D28" s="28">
        <v>305</v>
      </c>
      <c r="E28" s="28">
        <v>307</v>
      </c>
      <c r="F28" s="29"/>
      <c r="G28" s="29"/>
      <c r="H28" s="128">
        <v>14.003</v>
      </c>
      <c r="I28" s="128">
        <v>16.702</v>
      </c>
      <c r="J28" s="128">
        <v>14.5</v>
      </c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/>
      <c r="E29" s="28">
        <v>75</v>
      </c>
      <c r="F29" s="29"/>
      <c r="G29" s="29"/>
      <c r="H29" s="128">
        <v>0.008</v>
      </c>
      <c r="I29" s="128"/>
      <c r="J29" s="128">
        <v>2.6</v>
      </c>
      <c r="K29" s="30"/>
    </row>
    <row r="30" spans="1:11" s="31" customFormat="1" ht="11.25" customHeight="1">
      <c r="A30" s="33" t="s">
        <v>22</v>
      </c>
      <c r="B30" s="27"/>
      <c r="C30" s="28">
        <v>264</v>
      </c>
      <c r="D30" s="28">
        <v>250</v>
      </c>
      <c r="E30" s="28">
        <v>452</v>
      </c>
      <c r="F30" s="29"/>
      <c r="G30" s="29"/>
      <c r="H30" s="128">
        <v>13.165</v>
      </c>
      <c r="I30" s="128">
        <v>14</v>
      </c>
      <c r="J30" s="128">
        <v>17.565</v>
      </c>
      <c r="K30" s="30"/>
    </row>
    <row r="31" spans="1:11" s="22" customFormat="1" ht="11.25" customHeight="1">
      <c r="A31" s="40" t="s">
        <v>23</v>
      </c>
      <c r="B31" s="35"/>
      <c r="C31" s="36">
        <v>586</v>
      </c>
      <c r="D31" s="36">
        <v>555</v>
      </c>
      <c r="E31" s="36">
        <v>834</v>
      </c>
      <c r="F31" s="37">
        <v>150.27027027027026</v>
      </c>
      <c r="G31" s="38"/>
      <c r="H31" s="129">
        <v>27.176</v>
      </c>
      <c r="I31" s="130">
        <v>30.702</v>
      </c>
      <c r="J31" s="130">
        <v>34.665000000000006</v>
      </c>
      <c r="K31" s="39">
        <v>112.90795387922611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122</v>
      </c>
      <c r="D33" s="28">
        <v>114</v>
      </c>
      <c r="E33" s="28">
        <v>121</v>
      </c>
      <c r="F33" s="29"/>
      <c r="G33" s="29"/>
      <c r="H33" s="128">
        <v>3.22</v>
      </c>
      <c r="I33" s="128">
        <v>3.327</v>
      </c>
      <c r="J33" s="128">
        <v>3.499</v>
      </c>
      <c r="K33" s="30"/>
    </row>
    <row r="34" spans="1:11" s="31" customFormat="1" ht="11.25" customHeight="1">
      <c r="A34" s="33" t="s">
        <v>25</v>
      </c>
      <c r="B34" s="27"/>
      <c r="C34" s="28">
        <v>19</v>
      </c>
      <c r="D34" s="28">
        <v>19</v>
      </c>
      <c r="E34" s="28">
        <v>20</v>
      </c>
      <c r="F34" s="29"/>
      <c r="G34" s="29"/>
      <c r="H34" s="128">
        <v>0.535</v>
      </c>
      <c r="I34" s="128">
        <v>0.535</v>
      </c>
      <c r="J34" s="128">
        <v>0.735</v>
      </c>
      <c r="K34" s="30"/>
    </row>
    <row r="35" spans="1:11" s="31" customFormat="1" ht="11.25" customHeight="1">
      <c r="A35" s="33" t="s">
        <v>26</v>
      </c>
      <c r="B35" s="27"/>
      <c r="C35" s="28">
        <v>273</v>
      </c>
      <c r="D35" s="28">
        <v>284.67</v>
      </c>
      <c r="E35" s="28">
        <v>260</v>
      </c>
      <c r="F35" s="29"/>
      <c r="G35" s="29"/>
      <c r="H35" s="128">
        <v>10.807</v>
      </c>
      <c r="I35" s="128">
        <v>11.387</v>
      </c>
      <c r="J35" s="128">
        <v>10.5</v>
      </c>
      <c r="K35" s="30"/>
    </row>
    <row r="36" spans="1:11" s="31" customFormat="1" ht="11.25" customHeight="1">
      <c r="A36" s="33" t="s">
        <v>27</v>
      </c>
      <c r="B36" s="27"/>
      <c r="C36" s="28">
        <v>170</v>
      </c>
      <c r="D36" s="28">
        <v>206</v>
      </c>
      <c r="E36" s="28">
        <v>206</v>
      </c>
      <c r="F36" s="29"/>
      <c r="G36" s="29"/>
      <c r="H36" s="128">
        <v>5.192</v>
      </c>
      <c r="I36" s="128">
        <v>5.9</v>
      </c>
      <c r="J36" s="128">
        <v>6.596</v>
      </c>
      <c r="K36" s="30"/>
    </row>
    <row r="37" spans="1:11" s="22" customFormat="1" ht="11.25" customHeight="1">
      <c r="A37" s="34" t="s">
        <v>28</v>
      </c>
      <c r="B37" s="35"/>
      <c r="C37" s="36">
        <v>584</v>
      </c>
      <c r="D37" s="36">
        <v>623.6700000000001</v>
      </c>
      <c r="E37" s="36">
        <v>607</v>
      </c>
      <c r="F37" s="37">
        <v>97.32711209453717</v>
      </c>
      <c r="G37" s="38"/>
      <c r="H37" s="129">
        <v>19.754</v>
      </c>
      <c r="I37" s="130">
        <v>21.149</v>
      </c>
      <c r="J37" s="130">
        <v>21.33</v>
      </c>
      <c r="K37" s="39">
        <v>100.85583242706511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35</v>
      </c>
      <c r="D39" s="36">
        <v>33</v>
      </c>
      <c r="E39" s="36">
        <v>45</v>
      </c>
      <c r="F39" s="37">
        <v>136.36363636363637</v>
      </c>
      <c r="G39" s="38"/>
      <c r="H39" s="129">
        <v>1.199</v>
      </c>
      <c r="I39" s="130">
        <v>1.15</v>
      </c>
      <c r="J39" s="130">
        <v>1.3</v>
      </c>
      <c r="K39" s="39">
        <v>113.04347826086958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195</v>
      </c>
      <c r="D41" s="28">
        <v>174</v>
      </c>
      <c r="E41" s="28">
        <v>178</v>
      </c>
      <c r="F41" s="29"/>
      <c r="G41" s="29"/>
      <c r="H41" s="128">
        <v>7.215</v>
      </c>
      <c r="I41" s="128">
        <v>5.568</v>
      </c>
      <c r="J41" s="128">
        <v>5.34</v>
      </c>
      <c r="K41" s="30"/>
    </row>
    <row r="42" spans="1:11" s="31" customFormat="1" ht="11.25" customHeight="1">
      <c r="A42" s="33" t="s">
        <v>31</v>
      </c>
      <c r="B42" s="27"/>
      <c r="C42" s="28">
        <v>167</v>
      </c>
      <c r="D42" s="28">
        <v>194</v>
      </c>
      <c r="E42" s="28">
        <v>184</v>
      </c>
      <c r="F42" s="29"/>
      <c r="G42" s="29"/>
      <c r="H42" s="128">
        <v>9.185</v>
      </c>
      <c r="I42" s="128">
        <v>11.834</v>
      </c>
      <c r="J42" s="128">
        <v>11.095</v>
      </c>
      <c r="K42" s="30"/>
    </row>
    <row r="43" spans="1:11" s="31" customFormat="1" ht="11.25" customHeight="1">
      <c r="A43" s="33" t="s">
        <v>32</v>
      </c>
      <c r="B43" s="27"/>
      <c r="C43" s="28">
        <v>5</v>
      </c>
      <c r="D43" s="28">
        <v>7</v>
      </c>
      <c r="E43" s="28">
        <v>9</v>
      </c>
      <c r="F43" s="29"/>
      <c r="G43" s="29"/>
      <c r="H43" s="128">
        <v>0.1</v>
      </c>
      <c r="I43" s="128">
        <v>0.148</v>
      </c>
      <c r="J43" s="128">
        <v>0.315</v>
      </c>
      <c r="K43" s="30"/>
    </row>
    <row r="44" spans="1:11" s="31" customFormat="1" ht="11.25" customHeight="1">
      <c r="A44" s="33" t="s">
        <v>33</v>
      </c>
      <c r="B44" s="27"/>
      <c r="C44" s="28">
        <v>90</v>
      </c>
      <c r="D44" s="28">
        <v>65</v>
      </c>
      <c r="E44" s="28">
        <v>68</v>
      </c>
      <c r="F44" s="29"/>
      <c r="G44" s="29"/>
      <c r="H44" s="128">
        <v>4.266</v>
      </c>
      <c r="I44" s="128">
        <v>3.107</v>
      </c>
      <c r="J44" s="128">
        <v>3.196</v>
      </c>
      <c r="K44" s="30"/>
    </row>
    <row r="45" spans="1:11" s="31" customFormat="1" ht="11.25" customHeight="1">
      <c r="A45" s="33" t="s">
        <v>34</v>
      </c>
      <c r="B45" s="27"/>
      <c r="C45" s="28">
        <v>39</v>
      </c>
      <c r="D45" s="28">
        <v>68</v>
      </c>
      <c r="E45" s="28">
        <v>60</v>
      </c>
      <c r="F45" s="29"/>
      <c r="G45" s="29"/>
      <c r="H45" s="128">
        <v>1.365</v>
      </c>
      <c r="I45" s="128">
        <v>1.802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133</v>
      </c>
      <c r="D46" s="28">
        <v>72</v>
      </c>
      <c r="E46" s="28">
        <v>51</v>
      </c>
      <c r="F46" s="29"/>
      <c r="G46" s="29"/>
      <c r="H46" s="128">
        <v>4.788</v>
      </c>
      <c r="I46" s="128">
        <v>3.168</v>
      </c>
      <c r="J46" s="128">
        <v>2.193</v>
      </c>
      <c r="K46" s="30"/>
    </row>
    <row r="47" spans="1:11" s="31" customFormat="1" ht="11.25" customHeight="1">
      <c r="A47" s="33" t="s">
        <v>36</v>
      </c>
      <c r="B47" s="27"/>
      <c r="C47" s="28">
        <v>22</v>
      </c>
      <c r="D47" s="28"/>
      <c r="E47" s="28"/>
      <c r="F47" s="29"/>
      <c r="G47" s="29"/>
      <c r="H47" s="128">
        <v>1.32</v>
      </c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>
        <v>145</v>
      </c>
      <c r="D49" s="28">
        <v>141</v>
      </c>
      <c r="E49" s="28">
        <v>117</v>
      </c>
      <c r="F49" s="29"/>
      <c r="G49" s="29"/>
      <c r="H49" s="128">
        <v>5.8</v>
      </c>
      <c r="I49" s="128">
        <v>7.05</v>
      </c>
      <c r="J49" s="128">
        <v>5.85</v>
      </c>
      <c r="K49" s="30"/>
    </row>
    <row r="50" spans="1:11" s="22" customFormat="1" ht="11.25" customHeight="1">
      <c r="A50" s="40" t="s">
        <v>39</v>
      </c>
      <c r="B50" s="35"/>
      <c r="C50" s="36">
        <v>796</v>
      </c>
      <c r="D50" s="36">
        <v>721</v>
      </c>
      <c r="E50" s="36">
        <v>667</v>
      </c>
      <c r="F50" s="37">
        <v>92.51040221914009</v>
      </c>
      <c r="G50" s="38"/>
      <c r="H50" s="129">
        <v>34.038999999999994</v>
      </c>
      <c r="I50" s="130">
        <v>32.677</v>
      </c>
      <c r="J50" s="130">
        <v>27.989000000000004</v>
      </c>
      <c r="K50" s="39">
        <v>85.6535177647887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250</v>
      </c>
      <c r="D54" s="28">
        <v>300</v>
      </c>
      <c r="E54" s="28">
        <v>200</v>
      </c>
      <c r="F54" s="29"/>
      <c r="G54" s="29"/>
      <c r="H54" s="128">
        <v>15.5</v>
      </c>
      <c r="I54" s="128">
        <v>19.5</v>
      </c>
      <c r="J54" s="128">
        <v>13.2</v>
      </c>
      <c r="K54" s="30"/>
    </row>
    <row r="55" spans="1:11" s="31" customFormat="1" ht="11.25" customHeight="1">
      <c r="A55" s="33" t="s">
        <v>42</v>
      </c>
      <c r="B55" s="27"/>
      <c r="C55" s="28">
        <v>2034</v>
      </c>
      <c r="D55" s="28">
        <v>2305</v>
      </c>
      <c r="E55" s="28">
        <v>2307</v>
      </c>
      <c r="F55" s="29"/>
      <c r="G55" s="29"/>
      <c r="H55" s="128">
        <v>152.564</v>
      </c>
      <c r="I55" s="128">
        <v>161.35</v>
      </c>
      <c r="J55" s="128">
        <v>161.38</v>
      </c>
      <c r="K55" s="30"/>
    </row>
    <row r="56" spans="1:11" s="31" customFormat="1" ht="11.25" customHeight="1">
      <c r="A56" s="33" t="s">
        <v>43</v>
      </c>
      <c r="B56" s="27"/>
      <c r="C56" s="28"/>
      <c r="D56" s="28">
        <v>2</v>
      </c>
      <c r="E56" s="28"/>
      <c r="F56" s="29"/>
      <c r="G56" s="29"/>
      <c r="H56" s="128"/>
      <c r="I56" s="128">
        <v>0.09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108</v>
      </c>
      <c r="D57" s="28"/>
      <c r="E57" s="28"/>
      <c r="F57" s="29"/>
      <c r="G57" s="29"/>
      <c r="H57" s="128">
        <v>4.72</v>
      </c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41</v>
      </c>
      <c r="D58" s="28">
        <v>60</v>
      </c>
      <c r="E58" s="28">
        <v>56</v>
      </c>
      <c r="F58" s="29"/>
      <c r="G58" s="29"/>
      <c r="H58" s="128">
        <v>1.968</v>
      </c>
      <c r="I58" s="128">
        <v>2.7</v>
      </c>
      <c r="J58" s="128">
        <v>1.12</v>
      </c>
      <c r="K58" s="30"/>
    </row>
    <row r="59" spans="1:11" s="22" customFormat="1" ht="11.25" customHeight="1">
      <c r="A59" s="34" t="s">
        <v>46</v>
      </c>
      <c r="B59" s="35"/>
      <c r="C59" s="36">
        <v>2433</v>
      </c>
      <c r="D59" s="36">
        <v>2667</v>
      </c>
      <c r="E59" s="36">
        <v>2563</v>
      </c>
      <c r="F59" s="37">
        <v>96.10048743907012</v>
      </c>
      <c r="G59" s="38"/>
      <c r="H59" s="129">
        <v>174.75199999999998</v>
      </c>
      <c r="I59" s="130">
        <v>183.64</v>
      </c>
      <c r="J59" s="130">
        <v>175.7</v>
      </c>
      <c r="K59" s="39">
        <v>95.67632324112394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243</v>
      </c>
      <c r="D61" s="28">
        <v>207</v>
      </c>
      <c r="E61" s="28">
        <v>210</v>
      </c>
      <c r="F61" s="29"/>
      <c r="G61" s="29"/>
      <c r="H61" s="128">
        <v>10.935</v>
      </c>
      <c r="I61" s="128">
        <v>9.315</v>
      </c>
      <c r="J61" s="128">
        <v>9.45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243</v>
      </c>
      <c r="D64" s="36">
        <v>207</v>
      </c>
      <c r="E64" s="36">
        <v>210</v>
      </c>
      <c r="F64" s="37">
        <v>101.44927536231884</v>
      </c>
      <c r="G64" s="38"/>
      <c r="H64" s="129">
        <v>10.935</v>
      </c>
      <c r="I64" s="130">
        <v>9.315</v>
      </c>
      <c r="J64" s="130">
        <v>9.45</v>
      </c>
      <c r="K64" s="39">
        <v>101.44927536231883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54</v>
      </c>
      <c r="D66" s="36">
        <v>176</v>
      </c>
      <c r="E66" s="36">
        <v>103</v>
      </c>
      <c r="F66" s="37">
        <v>58.52272727272727</v>
      </c>
      <c r="G66" s="38"/>
      <c r="H66" s="129">
        <v>2.43</v>
      </c>
      <c r="I66" s="130">
        <v>9.675</v>
      </c>
      <c r="J66" s="130">
        <v>5.345</v>
      </c>
      <c r="K66" s="39">
        <v>55.245478036175705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89</v>
      </c>
      <c r="D68" s="28">
        <v>50</v>
      </c>
      <c r="E68" s="28">
        <v>51</v>
      </c>
      <c r="F68" s="29"/>
      <c r="G68" s="29"/>
      <c r="H68" s="128">
        <v>2.557</v>
      </c>
      <c r="I68" s="128">
        <v>1.47</v>
      </c>
      <c r="J68" s="128">
        <v>1.5</v>
      </c>
      <c r="K68" s="30"/>
    </row>
    <row r="69" spans="1:11" s="31" customFormat="1" ht="11.25" customHeight="1">
      <c r="A69" s="33" t="s">
        <v>53</v>
      </c>
      <c r="B69" s="27"/>
      <c r="C69" s="28">
        <v>16</v>
      </c>
      <c r="D69" s="28">
        <v>11</v>
      </c>
      <c r="E69" s="28">
        <v>8</v>
      </c>
      <c r="F69" s="29"/>
      <c r="G69" s="29"/>
      <c r="H69" s="128">
        <v>0.584</v>
      </c>
      <c r="I69" s="128">
        <v>0.36</v>
      </c>
      <c r="J69" s="128">
        <v>0.24</v>
      </c>
      <c r="K69" s="30"/>
    </row>
    <row r="70" spans="1:11" s="22" customFormat="1" ht="11.25" customHeight="1">
      <c r="A70" s="34" t="s">
        <v>54</v>
      </c>
      <c r="B70" s="35"/>
      <c r="C70" s="36">
        <v>105</v>
      </c>
      <c r="D70" s="36">
        <v>61</v>
      </c>
      <c r="E70" s="36">
        <v>59</v>
      </c>
      <c r="F70" s="37">
        <v>96.72131147540983</v>
      </c>
      <c r="G70" s="38"/>
      <c r="H70" s="129">
        <v>3.141</v>
      </c>
      <c r="I70" s="130">
        <v>1.83</v>
      </c>
      <c r="J70" s="130">
        <v>1.7</v>
      </c>
      <c r="K70" s="39">
        <v>92.89617486338797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380</v>
      </c>
      <c r="D72" s="28">
        <v>381</v>
      </c>
      <c r="E72" s="28">
        <v>458</v>
      </c>
      <c r="F72" s="29"/>
      <c r="G72" s="29"/>
      <c r="H72" s="128">
        <v>13.302</v>
      </c>
      <c r="I72" s="128">
        <v>15.3</v>
      </c>
      <c r="J72" s="128">
        <v>20.735</v>
      </c>
      <c r="K72" s="30"/>
    </row>
    <row r="73" spans="1:11" s="31" customFormat="1" ht="11.25" customHeight="1">
      <c r="A73" s="33" t="s">
        <v>56</v>
      </c>
      <c r="B73" s="27"/>
      <c r="C73" s="28">
        <v>69</v>
      </c>
      <c r="D73" s="28">
        <v>68</v>
      </c>
      <c r="E73" s="28">
        <v>68</v>
      </c>
      <c r="F73" s="29"/>
      <c r="G73" s="29"/>
      <c r="H73" s="128">
        <v>2.571</v>
      </c>
      <c r="I73" s="128">
        <v>2.533</v>
      </c>
      <c r="J73" s="128">
        <v>2.57</v>
      </c>
      <c r="K73" s="30"/>
    </row>
    <row r="74" spans="1:11" s="31" customFormat="1" ht="11.25" customHeight="1">
      <c r="A74" s="33" t="s">
        <v>57</v>
      </c>
      <c r="B74" s="27"/>
      <c r="C74" s="28">
        <v>141</v>
      </c>
      <c r="D74" s="28">
        <v>156</v>
      </c>
      <c r="E74" s="28">
        <v>83</v>
      </c>
      <c r="F74" s="29"/>
      <c r="G74" s="29"/>
      <c r="H74" s="128">
        <v>5.922</v>
      </c>
      <c r="I74" s="128">
        <v>5.45</v>
      </c>
      <c r="J74" s="128">
        <v>2.893</v>
      </c>
      <c r="K74" s="30"/>
    </row>
    <row r="75" spans="1:11" s="31" customFormat="1" ht="11.25" customHeight="1">
      <c r="A75" s="33" t="s">
        <v>58</v>
      </c>
      <c r="B75" s="27"/>
      <c r="C75" s="28">
        <v>16</v>
      </c>
      <c r="D75" s="28">
        <v>25</v>
      </c>
      <c r="E75" s="28">
        <v>45</v>
      </c>
      <c r="F75" s="29"/>
      <c r="G75" s="29"/>
      <c r="H75" s="128">
        <v>2.718</v>
      </c>
      <c r="I75" s="128">
        <v>0.75</v>
      </c>
      <c r="J75" s="128">
        <v>1.355</v>
      </c>
      <c r="K75" s="30"/>
    </row>
    <row r="76" spans="1:11" s="31" customFormat="1" ht="11.25" customHeight="1">
      <c r="A76" s="33" t="s">
        <v>59</v>
      </c>
      <c r="B76" s="27"/>
      <c r="C76" s="28">
        <v>4</v>
      </c>
      <c r="D76" s="28"/>
      <c r="E76" s="28"/>
      <c r="F76" s="29"/>
      <c r="G76" s="29"/>
      <c r="H76" s="128">
        <v>0.12</v>
      </c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19</v>
      </c>
      <c r="D77" s="28">
        <v>20</v>
      </c>
      <c r="E77" s="28">
        <v>22</v>
      </c>
      <c r="F77" s="29"/>
      <c r="G77" s="29"/>
      <c r="H77" s="128">
        <v>0.738</v>
      </c>
      <c r="I77" s="128">
        <v>0.78</v>
      </c>
      <c r="J77" s="128">
        <v>0.869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60</v>
      </c>
      <c r="D79" s="28">
        <v>50</v>
      </c>
      <c r="E79" s="28">
        <v>20</v>
      </c>
      <c r="F79" s="29"/>
      <c r="G79" s="29"/>
      <c r="H79" s="128">
        <v>3</v>
      </c>
      <c r="I79" s="128">
        <v>1.75</v>
      </c>
      <c r="J79" s="128">
        <v>1.2</v>
      </c>
      <c r="K79" s="30"/>
    </row>
    <row r="80" spans="1:11" s="22" customFormat="1" ht="11.25" customHeight="1">
      <c r="A80" s="40" t="s">
        <v>63</v>
      </c>
      <c r="B80" s="35"/>
      <c r="C80" s="36">
        <v>689</v>
      </c>
      <c r="D80" s="36">
        <v>700</v>
      </c>
      <c r="E80" s="36">
        <v>696</v>
      </c>
      <c r="F80" s="37">
        <v>99.42857142857143</v>
      </c>
      <c r="G80" s="38"/>
      <c r="H80" s="129">
        <v>28.371</v>
      </c>
      <c r="I80" s="130">
        <v>26.563000000000002</v>
      </c>
      <c r="J80" s="130">
        <v>29.622</v>
      </c>
      <c r="K80" s="39">
        <v>111.51601852200427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178</v>
      </c>
      <c r="D82" s="28">
        <v>178</v>
      </c>
      <c r="E82" s="28">
        <v>104</v>
      </c>
      <c r="F82" s="29"/>
      <c r="G82" s="29"/>
      <c r="H82" s="128">
        <v>3.458</v>
      </c>
      <c r="I82" s="128">
        <v>3.458</v>
      </c>
      <c r="J82" s="128">
        <v>2.381</v>
      </c>
      <c r="K82" s="30"/>
    </row>
    <row r="83" spans="1:11" s="31" customFormat="1" ht="11.25" customHeight="1">
      <c r="A83" s="33" t="s">
        <v>65</v>
      </c>
      <c r="B83" s="27"/>
      <c r="C83" s="28">
        <v>185</v>
      </c>
      <c r="D83" s="28">
        <v>185</v>
      </c>
      <c r="E83" s="28">
        <v>167</v>
      </c>
      <c r="F83" s="29"/>
      <c r="G83" s="29"/>
      <c r="H83" s="128">
        <v>4.622</v>
      </c>
      <c r="I83" s="128">
        <v>4.622</v>
      </c>
      <c r="J83" s="128">
        <v>4.166</v>
      </c>
      <c r="K83" s="30"/>
    </row>
    <row r="84" spans="1:11" s="22" customFormat="1" ht="11.25" customHeight="1">
      <c r="A84" s="34" t="s">
        <v>66</v>
      </c>
      <c r="B84" s="35"/>
      <c r="C84" s="36">
        <v>363</v>
      </c>
      <c r="D84" s="36">
        <v>363</v>
      </c>
      <c r="E84" s="36">
        <v>271</v>
      </c>
      <c r="F84" s="37">
        <v>74.65564738292011</v>
      </c>
      <c r="G84" s="38"/>
      <c r="H84" s="129">
        <v>8.08</v>
      </c>
      <c r="I84" s="130">
        <v>8.08</v>
      </c>
      <c r="J84" s="130">
        <v>6.547000000000001</v>
      </c>
      <c r="K84" s="39">
        <v>81.02722772277228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7259</v>
      </c>
      <c r="D87" s="47">
        <v>7477.67</v>
      </c>
      <c r="E87" s="47">
        <v>7390</v>
      </c>
      <c r="F87" s="48">
        <f>IF(D87&gt;0,100*E87/D87,0)</f>
        <v>98.82757596951991</v>
      </c>
      <c r="G87" s="38"/>
      <c r="H87" s="133">
        <v>343.923</v>
      </c>
      <c r="I87" s="127">
        <v>359.23699999999997</v>
      </c>
      <c r="J87" s="127">
        <f>J13+J15+J17+J22+J24+J26+J31+J37+J39+J50+J52+J59+J64+J66+J70+J80+J84</f>
        <v>347.56800000000004</v>
      </c>
      <c r="K87" s="48">
        <f>IF(I87&gt;0,100*J87/I87,0)</f>
        <v>96.7517265760487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354</v>
      </c>
      <c r="D9" s="28">
        <v>350</v>
      </c>
      <c r="E9" s="28">
        <v>350</v>
      </c>
      <c r="F9" s="29"/>
      <c r="G9" s="29"/>
      <c r="H9" s="128">
        <v>7.965</v>
      </c>
      <c r="I9" s="128">
        <v>7.875</v>
      </c>
      <c r="J9" s="128">
        <v>7.875</v>
      </c>
      <c r="K9" s="30"/>
    </row>
    <row r="10" spans="1:11" s="31" customFormat="1" ht="11.25" customHeight="1">
      <c r="A10" s="33" t="s">
        <v>8</v>
      </c>
      <c r="B10" s="27"/>
      <c r="C10" s="28">
        <v>190</v>
      </c>
      <c r="D10" s="28">
        <v>184</v>
      </c>
      <c r="E10" s="28">
        <v>184</v>
      </c>
      <c r="F10" s="29"/>
      <c r="G10" s="29"/>
      <c r="H10" s="128">
        <v>4.484</v>
      </c>
      <c r="I10" s="128">
        <v>4.232</v>
      </c>
      <c r="J10" s="128">
        <v>4.232</v>
      </c>
      <c r="K10" s="30"/>
    </row>
    <row r="11" spans="1:11" s="31" customFormat="1" ht="11.25" customHeight="1">
      <c r="A11" s="26" t="s">
        <v>9</v>
      </c>
      <c r="B11" s="27"/>
      <c r="C11" s="28">
        <v>267</v>
      </c>
      <c r="D11" s="28">
        <v>312</v>
      </c>
      <c r="E11" s="28">
        <v>312</v>
      </c>
      <c r="F11" s="29"/>
      <c r="G11" s="29"/>
      <c r="H11" s="128">
        <v>8.597</v>
      </c>
      <c r="I11" s="128">
        <v>9.984</v>
      </c>
      <c r="J11" s="128">
        <v>9.984</v>
      </c>
      <c r="K11" s="30"/>
    </row>
    <row r="12" spans="1:11" s="31" customFormat="1" ht="11.25" customHeight="1">
      <c r="A12" s="33" t="s">
        <v>10</v>
      </c>
      <c r="B12" s="27"/>
      <c r="C12" s="28">
        <v>357</v>
      </c>
      <c r="D12" s="28">
        <v>346</v>
      </c>
      <c r="E12" s="28">
        <v>346</v>
      </c>
      <c r="F12" s="29"/>
      <c r="G12" s="29"/>
      <c r="H12" s="128">
        <v>9.996</v>
      </c>
      <c r="I12" s="128">
        <v>9.688</v>
      </c>
      <c r="J12" s="128">
        <v>9.688</v>
      </c>
      <c r="K12" s="30"/>
    </row>
    <row r="13" spans="1:11" s="22" customFormat="1" ht="11.25" customHeight="1">
      <c r="A13" s="34" t="s">
        <v>11</v>
      </c>
      <c r="B13" s="35"/>
      <c r="C13" s="36">
        <v>1168</v>
      </c>
      <c r="D13" s="36">
        <v>1192</v>
      </c>
      <c r="E13" s="36">
        <v>1192</v>
      </c>
      <c r="F13" s="37">
        <v>100</v>
      </c>
      <c r="G13" s="38"/>
      <c r="H13" s="129">
        <v>31.042</v>
      </c>
      <c r="I13" s="130">
        <v>31.779000000000003</v>
      </c>
      <c r="J13" s="130">
        <v>31.779000000000003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135</v>
      </c>
      <c r="D15" s="36">
        <v>135</v>
      </c>
      <c r="E15" s="36">
        <v>140</v>
      </c>
      <c r="F15" s="37">
        <v>103.70370370370371</v>
      </c>
      <c r="G15" s="38"/>
      <c r="H15" s="129">
        <v>1.68</v>
      </c>
      <c r="I15" s="130">
        <v>1.878</v>
      </c>
      <c r="J15" s="130">
        <v>1.965</v>
      </c>
      <c r="K15" s="39">
        <v>104.63258785942493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8</v>
      </c>
      <c r="D17" s="36">
        <v>1</v>
      </c>
      <c r="E17" s="36">
        <v>2</v>
      </c>
      <c r="F17" s="37">
        <v>200</v>
      </c>
      <c r="G17" s="38"/>
      <c r="H17" s="129">
        <v>0.112</v>
      </c>
      <c r="I17" s="130">
        <v>0.009</v>
      </c>
      <c r="J17" s="130">
        <v>0.026</v>
      </c>
      <c r="K17" s="39">
        <v>288.8888888888889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18</v>
      </c>
      <c r="D19" s="28">
        <v>18</v>
      </c>
      <c r="E19" s="28">
        <v>18</v>
      </c>
      <c r="F19" s="29"/>
      <c r="G19" s="29"/>
      <c r="H19" s="128">
        <v>0.432</v>
      </c>
      <c r="I19" s="128">
        <v>0.47</v>
      </c>
      <c r="J19" s="128">
        <v>0.46</v>
      </c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8">
        <v>0.36</v>
      </c>
      <c r="I20" s="128">
        <v>0.32</v>
      </c>
      <c r="J20" s="128">
        <v>0.35</v>
      </c>
      <c r="K20" s="30"/>
    </row>
    <row r="21" spans="1:11" s="31" customFormat="1" ht="11.25" customHeight="1">
      <c r="A21" s="33" t="s">
        <v>16</v>
      </c>
      <c r="B21" s="27"/>
      <c r="C21" s="28">
        <v>40</v>
      </c>
      <c r="D21" s="28">
        <v>40</v>
      </c>
      <c r="E21" s="28">
        <v>39</v>
      </c>
      <c r="F21" s="29"/>
      <c r="G21" s="29"/>
      <c r="H21" s="128">
        <v>0.72</v>
      </c>
      <c r="I21" s="128">
        <v>0.64</v>
      </c>
      <c r="J21" s="128">
        <v>0.6</v>
      </c>
      <c r="K21" s="30"/>
    </row>
    <row r="22" spans="1:11" s="22" customFormat="1" ht="11.25" customHeight="1">
      <c r="A22" s="34" t="s">
        <v>17</v>
      </c>
      <c r="B22" s="35"/>
      <c r="C22" s="36">
        <v>78</v>
      </c>
      <c r="D22" s="36">
        <v>78</v>
      </c>
      <c r="E22" s="36">
        <v>77</v>
      </c>
      <c r="F22" s="37">
        <v>98.71794871794872</v>
      </c>
      <c r="G22" s="38"/>
      <c r="H22" s="129">
        <v>1.512</v>
      </c>
      <c r="I22" s="130">
        <v>1.4300000000000002</v>
      </c>
      <c r="J22" s="130">
        <v>1.4100000000000001</v>
      </c>
      <c r="K22" s="39">
        <v>98.60139860139859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364</v>
      </c>
      <c r="D24" s="36">
        <v>381</v>
      </c>
      <c r="E24" s="36">
        <v>300</v>
      </c>
      <c r="F24" s="37">
        <v>78.74015748031496</v>
      </c>
      <c r="G24" s="38"/>
      <c r="H24" s="129">
        <v>25.062</v>
      </c>
      <c r="I24" s="130">
        <v>29.21</v>
      </c>
      <c r="J24" s="130">
        <v>21</v>
      </c>
      <c r="K24" s="39">
        <v>71.8931872646354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53</v>
      </c>
      <c r="D26" s="36">
        <v>54</v>
      </c>
      <c r="E26" s="36">
        <v>40</v>
      </c>
      <c r="F26" s="37">
        <v>74.07407407407408</v>
      </c>
      <c r="G26" s="38"/>
      <c r="H26" s="129">
        <v>2.412</v>
      </c>
      <c r="I26" s="130">
        <v>2.45</v>
      </c>
      <c r="J26" s="130">
        <v>1.85</v>
      </c>
      <c r="K26" s="39">
        <v>75.51020408163265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321</v>
      </c>
      <c r="D28" s="28">
        <v>305</v>
      </c>
      <c r="E28" s="28">
        <v>377</v>
      </c>
      <c r="F28" s="29"/>
      <c r="G28" s="29"/>
      <c r="H28" s="128">
        <v>14.003</v>
      </c>
      <c r="I28" s="128">
        <v>16.702</v>
      </c>
      <c r="J28" s="128">
        <v>17.98</v>
      </c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/>
      <c r="E29" s="28">
        <v>75</v>
      </c>
      <c r="F29" s="29"/>
      <c r="G29" s="29"/>
      <c r="H29" s="128">
        <v>0.008</v>
      </c>
      <c r="I29" s="128"/>
      <c r="J29" s="128">
        <v>2.6</v>
      </c>
      <c r="K29" s="30"/>
    </row>
    <row r="30" spans="1:11" s="31" customFormat="1" ht="11.25" customHeight="1">
      <c r="A30" s="33" t="s">
        <v>22</v>
      </c>
      <c r="B30" s="27"/>
      <c r="C30" s="28">
        <v>1156</v>
      </c>
      <c r="D30" s="28">
        <v>1212</v>
      </c>
      <c r="E30" s="28">
        <v>1377</v>
      </c>
      <c r="F30" s="29"/>
      <c r="G30" s="29"/>
      <c r="H30" s="128">
        <v>61.333</v>
      </c>
      <c r="I30" s="128">
        <v>54.52</v>
      </c>
      <c r="J30" s="128">
        <v>55.223</v>
      </c>
      <c r="K30" s="30"/>
    </row>
    <row r="31" spans="1:11" s="22" customFormat="1" ht="11.25" customHeight="1">
      <c r="A31" s="40" t="s">
        <v>23</v>
      </c>
      <c r="B31" s="35"/>
      <c r="C31" s="36">
        <v>1478</v>
      </c>
      <c r="D31" s="36">
        <v>1517</v>
      </c>
      <c r="E31" s="36">
        <v>1829</v>
      </c>
      <c r="F31" s="37">
        <v>120.56690837178643</v>
      </c>
      <c r="G31" s="38"/>
      <c r="H31" s="129">
        <v>75.344</v>
      </c>
      <c r="I31" s="130">
        <v>71.22200000000001</v>
      </c>
      <c r="J31" s="130">
        <v>75.803</v>
      </c>
      <c r="K31" s="39">
        <v>106.4320013478981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271</v>
      </c>
      <c r="D33" s="28">
        <v>249</v>
      </c>
      <c r="E33" s="28">
        <v>237</v>
      </c>
      <c r="F33" s="29"/>
      <c r="G33" s="29"/>
      <c r="H33" s="128">
        <v>6.763</v>
      </c>
      <c r="I33" s="128">
        <v>7.266</v>
      </c>
      <c r="J33" s="128">
        <v>6.912</v>
      </c>
      <c r="K33" s="30"/>
    </row>
    <row r="34" spans="1:11" s="31" customFormat="1" ht="11.25" customHeight="1">
      <c r="A34" s="33" t="s">
        <v>25</v>
      </c>
      <c r="B34" s="27"/>
      <c r="C34" s="28">
        <v>144</v>
      </c>
      <c r="D34" s="28">
        <v>144</v>
      </c>
      <c r="E34" s="28">
        <v>159</v>
      </c>
      <c r="F34" s="29"/>
      <c r="G34" s="29"/>
      <c r="H34" s="128">
        <v>4.113</v>
      </c>
      <c r="I34" s="128">
        <v>4.113</v>
      </c>
      <c r="J34" s="128">
        <v>5.651</v>
      </c>
      <c r="K34" s="30"/>
    </row>
    <row r="35" spans="1:11" s="31" customFormat="1" ht="11.25" customHeight="1">
      <c r="A35" s="33" t="s">
        <v>26</v>
      </c>
      <c r="B35" s="27"/>
      <c r="C35" s="28">
        <v>341</v>
      </c>
      <c r="D35" s="28">
        <v>365</v>
      </c>
      <c r="E35" s="28">
        <v>344</v>
      </c>
      <c r="F35" s="29"/>
      <c r="G35" s="29"/>
      <c r="H35" s="128">
        <v>13.508</v>
      </c>
      <c r="I35" s="128">
        <v>14.627</v>
      </c>
      <c r="J35" s="128">
        <v>13.928</v>
      </c>
      <c r="K35" s="30"/>
    </row>
    <row r="36" spans="1:11" s="31" customFormat="1" ht="11.25" customHeight="1">
      <c r="A36" s="33" t="s">
        <v>27</v>
      </c>
      <c r="B36" s="27"/>
      <c r="C36" s="28">
        <v>386</v>
      </c>
      <c r="D36" s="28">
        <v>406</v>
      </c>
      <c r="E36" s="28">
        <v>413</v>
      </c>
      <c r="F36" s="29"/>
      <c r="G36" s="29"/>
      <c r="H36" s="128">
        <v>11.8</v>
      </c>
      <c r="I36" s="128">
        <v>12.2</v>
      </c>
      <c r="J36" s="128">
        <v>13.192</v>
      </c>
      <c r="K36" s="30"/>
    </row>
    <row r="37" spans="1:11" s="22" customFormat="1" ht="11.25" customHeight="1">
      <c r="A37" s="34" t="s">
        <v>28</v>
      </c>
      <c r="B37" s="35"/>
      <c r="C37" s="36">
        <v>1142</v>
      </c>
      <c r="D37" s="36">
        <v>1164</v>
      </c>
      <c r="E37" s="36">
        <v>1153</v>
      </c>
      <c r="F37" s="37">
        <v>99.05498281786942</v>
      </c>
      <c r="G37" s="38"/>
      <c r="H37" s="129">
        <v>36.184</v>
      </c>
      <c r="I37" s="130">
        <v>38.206</v>
      </c>
      <c r="J37" s="130">
        <v>39.683</v>
      </c>
      <c r="K37" s="39">
        <v>103.86588493953829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105</v>
      </c>
      <c r="D39" s="36">
        <v>103</v>
      </c>
      <c r="E39" s="36">
        <v>132</v>
      </c>
      <c r="F39" s="37">
        <v>128.15533980582524</v>
      </c>
      <c r="G39" s="38"/>
      <c r="H39" s="129">
        <v>3.633</v>
      </c>
      <c r="I39" s="130">
        <v>3.62</v>
      </c>
      <c r="J39" s="130">
        <v>3.79</v>
      </c>
      <c r="K39" s="39">
        <v>104.69613259668508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325</v>
      </c>
      <c r="D41" s="28">
        <v>277</v>
      </c>
      <c r="E41" s="28">
        <v>314</v>
      </c>
      <c r="F41" s="29"/>
      <c r="G41" s="29"/>
      <c r="H41" s="128">
        <v>16.965</v>
      </c>
      <c r="I41" s="128">
        <v>12.263</v>
      </c>
      <c r="J41" s="128">
        <v>14.18</v>
      </c>
      <c r="K41" s="30"/>
    </row>
    <row r="42" spans="1:11" s="31" customFormat="1" ht="11.25" customHeight="1">
      <c r="A42" s="33" t="s">
        <v>31</v>
      </c>
      <c r="B42" s="27"/>
      <c r="C42" s="28">
        <v>167</v>
      </c>
      <c r="D42" s="28">
        <v>227</v>
      </c>
      <c r="E42" s="28">
        <v>216</v>
      </c>
      <c r="F42" s="29"/>
      <c r="G42" s="29"/>
      <c r="H42" s="128">
        <v>9.185</v>
      </c>
      <c r="I42" s="128">
        <v>12.907</v>
      </c>
      <c r="J42" s="128">
        <v>12.103</v>
      </c>
      <c r="K42" s="30"/>
    </row>
    <row r="43" spans="1:11" s="31" customFormat="1" ht="11.25" customHeight="1">
      <c r="A43" s="33" t="s">
        <v>32</v>
      </c>
      <c r="B43" s="27"/>
      <c r="C43" s="28">
        <v>32</v>
      </c>
      <c r="D43" s="28">
        <v>30</v>
      </c>
      <c r="E43" s="28">
        <v>26</v>
      </c>
      <c r="F43" s="29"/>
      <c r="G43" s="29"/>
      <c r="H43" s="128">
        <v>1.159</v>
      </c>
      <c r="I43" s="128">
        <v>0.859</v>
      </c>
      <c r="J43" s="128">
        <v>0.82</v>
      </c>
      <c r="K43" s="30"/>
    </row>
    <row r="44" spans="1:11" s="31" customFormat="1" ht="11.25" customHeight="1">
      <c r="A44" s="33" t="s">
        <v>33</v>
      </c>
      <c r="B44" s="27"/>
      <c r="C44" s="28">
        <v>90</v>
      </c>
      <c r="D44" s="28">
        <v>65</v>
      </c>
      <c r="E44" s="28">
        <v>68</v>
      </c>
      <c r="F44" s="29"/>
      <c r="G44" s="29"/>
      <c r="H44" s="128">
        <v>4.266</v>
      </c>
      <c r="I44" s="128">
        <v>3.107</v>
      </c>
      <c r="J44" s="128">
        <v>3.196</v>
      </c>
      <c r="K44" s="30"/>
    </row>
    <row r="45" spans="1:11" s="31" customFormat="1" ht="11.25" customHeight="1">
      <c r="A45" s="33" t="s">
        <v>34</v>
      </c>
      <c r="B45" s="27"/>
      <c r="C45" s="28">
        <v>65</v>
      </c>
      <c r="D45" s="28">
        <v>97</v>
      </c>
      <c r="E45" s="28">
        <v>86</v>
      </c>
      <c r="F45" s="29"/>
      <c r="G45" s="29"/>
      <c r="H45" s="128">
        <v>2.066</v>
      </c>
      <c r="I45" s="128">
        <v>2.555</v>
      </c>
      <c r="J45" s="128">
        <v>0.928</v>
      </c>
      <c r="K45" s="30"/>
    </row>
    <row r="46" spans="1:11" s="31" customFormat="1" ht="11.25" customHeight="1">
      <c r="A46" s="33" t="s">
        <v>35</v>
      </c>
      <c r="B46" s="27"/>
      <c r="C46" s="28">
        <v>133</v>
      </c>
      <c r="D46" s="28">
        <v>145</v>
      </c>
      <c r="E46" s="28">
        <v>121</v>
      </c>
      <c r="F46" s="29"/>
      <c r="G46" s="29"/>
      <c r="H46" s="128">
        <v>4.788</v>
      </c>
      <c r="I46" s="128">
        <v>6.38</v>
      </c>
      <c r="J46" s="128">
        <v>5.203</v>
      </c>
      <c r="K46" s="30"/>
    </row>
    <row r="47" spans="1:11" s="31" customFormat="1" ht="11.25" customHeight="1">
      <c r="A47" s="33" t="s">
        <v>36</v>
      </c>
      <c r="B47" s="27"/>
      <c r="C47" s="28">
        <v>22</v>
      </c>
      <c r="D47" s="28">
        <v>59</v>
      </c>
      <c r="E47" s="28">
        <v>89</v>
      </c>
      <c r="F47" s="29"/>
      <c r="G47" s="29"/>
      <c r="H47" s="128">
        <v>1.32</v>
      </c>
      <c r="I47" s="128">
        <v>2.36</v>
      </c>
      <c r="J47" s="128">
        <v>3.56</v>
      </c>
      <c r="K47" s="30"/>
    </row>
    <row r="48" spans="1:11" s="31" customFormat="1" ht="11.25" customHeight="1">
      <c r="A48" s="33" t="s">
        <v>37</v>
      </c>
      <c r="B48" s="27"/>
      <c r="C48" s="28">
        <v>459</v>
      </c>
      <c r="D48" s="28">
        <v>651</v>
      </c>
      <c r="E48" s="28">
        <v>628</v>
      </c>
      <c r="F48" s="29"/>
      <c r="G48" s="29"/>
      <c r="H48" s="128">
        <v>22.95</v>
      </c>
      <c r="I48" s="128">
        <v>32.55</v>
      </c>
      <c r="J48" s="128">
        <v>30.896</v>
      </c>
      <c r="K48" s="30"/>
    </row>
    <row r="49" spans="1:11" s="31" customFormat="1" ht="11.25" customHeight="1">
      <c r="A49" s="33" t="s">
        <v>38</v>
      </c>
      <c r="B49" s="27"/>
      <c r="C49" s="28">
        <v>269</v>
      </c>
      <c r="D49" s="28">
        <v>260</v>
      </c>
      <c r="E49" s="28">
        <v>213</v>
      </c>
      <c r="F49" s="29"/>
      <c r="G49" s="29"/>
      <c r="H49" s="128">
        <v>12.62</v>
      </c>
      <c r="I49" s="128">
        <v>11.215</v>
      </c>
      <c r="J49" s="128">
        <v>9.21</v>
      </c>
      <c r="K49" s="30"/>
    </row>
    <row r="50" spans="1:11" s="22" customFormat="1" ht="11.25" customHeight="1">
      <c r="A50" s="40" t="s">
        <v>39</v>
      </c>
      <c r="B50" s="35"/>
      <c r="C50" s="36">
        <v>1562</v>
      </c>
      <c r="D50" s="36">
        <v>1811</v>
      </c>
      <c r="E50" s="36">
        <v>1761</v>
      </c>
      <c r="F50" s="37">
        <v>97.23909442297074</v>
      </c>
      <c r="G50" s="38"/>
      <c r="H50" s="129">
        <v>75.319</v>
      </c>
      <c r="I50" s="130">
        <v>84.196</v>
      </c>
      <c r="J50" s="130">
        <v>80.096</v>
      </c>
      <c r="K50" s="39">
        <v>95.13040999572426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1219</v>
      </c>
      <c r="D52" s="36">
        <v>1281.01</v>
      </c>
      <c r="E52" s="36">
        <v>704</v>
      </c>
      <c r="F52" s="37">
        <v>54.956635779580175</v>
      </c>
      <c r="G52" s="38"/>
      <c r="H52" s="129">
        <v>49.535</v>
      </c>
      <c r="I52" s="130">
        <v>43.765</v>
      </c>
      <c r="J52" s="130">
        <v>19.529</v>
      </c>
      <c r="K52" s="39">
        <v>44.62241517194105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4370</v>
      </c>
      <c r="D54" s="28">
        <v>4800</v>
      </c>
      <c r="E54" s="28">
        <v>3435</v>
      </c>
      <c r="F54" s="29"/>
      <c r="G54" s="29"/>
      <c r="H54" s="128">
        <v>315.5</v>
      </c>
      <c r="I54" s="128">
        <v>352</v>
      </c>
      <c r="J54" s="128">
        <v>258.885</v>
      </c>
      <c r="K54" s="30"/>
    </row>
    <row r="55" spans="1:11" s="31" customFormat="1" ht="11.25" customHeight="1">
      <c r="A55" s="33" t="s">
        <v>42</v>
      </c>
      <c r="B55" s="27"/>
      <c r="C55" s="28">
        <v>3984</v>
      </c>
      <c r="D55" s="28">
        <v>4303</v>
      </c>
      <c r="E55" s="28">
        <v>4305</v>
      </c>
      <c r="F55" s="29"/>
      <c r="G55" s="29"/>
      <c r="H55" s="128">
        <v>267.864</v>
      </c>
      <c r="I55" s="128">
        <v>279.3</v>
      </c>
      <c r="J55" s="128">
        <v>279.3</v>
      </c>
      <c r="K55" s="30"/>
    </row>
    <row r="56" spans="1:11" s="31" customFormat="1" ht="11.25" customHeight="1">
      <c r="A56" s="33" t="s">
        <v>43</v>
      </c>
      <c r="B56" s="27"/>
      <c r="C56" s="28">
        <v>1058</v>
      </c>
      <c r="D56" s="28">
        <v>946</v>
      </c>
      <c r="E56" s="28">
        <v>1100</v>
      </c>
      <c r="F56" s="29"/>
      <c r="G56" s="29"/>
      <c r="H56" s="128">
        <v>68.063</v>
      </c>
      <c r="I56" s="128">
        <v>62.19</v>
      </c>
      <c r="J56" s="128">
        <v>68.5</v>
      </c>
      <c r="K56" s="30"/>
    </row>
    <row r="57" spans="1:11" s="31" customFormat="1" ht="11.25" customHeight="1">
      <c r="A57" s="33" t="s">
        <v>44</v>
      </c>
      <c r="B57" s="27"/>
      <c r="C57" s="28">
        <v>108</v>
      </c>
      <c r="D57" s="28">
        <v>33</v>
      </c>
      <c r="E57" s="28">
        <v>32</v>
      </c>
      <c r="F57" s="29"/>
      <c r="G57" s="29"/>
      <c r="H57" s="128">
        <v>4.72</v>
      </c>
      <c r="I57" s="128">
        <v>1.56</v>
      </c>
      <c r="J57" s="128">
        <v>1.56</v>
      </c>
      <c r="K57" s="30"/>
    </row>
    <row r="58" spans="1:11" s="31" customFormat="1" ht="11.25" customHeight="1">
      <c r="A58" s="33" t="s">
        <v>45</v>
      </c>
      <c r="B58" s="27"/>
      <c r="C58" s="28">
        <v>590</v>
      </c>
      <c r="D58" s="28">
        <v>710</v>
      </c>
      <c r="E58" s="28">
        <v>509</v>
      </c>
      <c r="F58" s="29"/>
      <c r="G58" s="29"/>
      <c r="H58" s="128">
        <v>46.209</v>
      </c>
      <c r="I58" s="128">
        <v>53.402</v>
      </c>
      <c r="J58" s="128">
        <v>34.207</v>
      </c>
      <c r="K58" s="30"/>
    </row>
    <row r="59" spans="1:11" s="22" customFormat="1" ht="11.25" customHeight="1">
      <c r="A59" s="34" t="s">
        <v>46</v>
      </c>
      <c r="B59" s="35"/>
      <c r="C59" s="36">
        <v>10110</v>
      </c>
      <c r="D59" s="36">
        <v>10792</v>
      </c>
      <c r="E59" s="36">
        <v>9381</v>
      </c>
      <c r="F59" s="37">
        <v>86.92550037064493</v>
      </c>
      <c r="G59" s="38"/>
      <c r="H59" s="129">
        <v>702.356</v>
      </c>
      <c r="I59" s="130">
        <v>748.452</v>
      </c>
      <c r="J59" s="130">
        <v>642.4519999999999</v>
      </c>
      <c r="K59" s="39">
        <v>85.83743513278071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463</v>
      </c>
      <c r="D61" s="28">
        <v>427</v>
      </c>
      <c r="E61" s="28">
        <v>415</v>
      </c>
      <c r="F61" s="29"/>
      <c r="G61" s="29"/>
      <c r="H61" s="128">
        <v>19.62</v>
      </c>
      <c r="I61" s="128">
        <v>17.316</v>
      </c>
      <c r="J61" s="128">
        <v>16.392</v>
      </c>
      <c r="K61" s="30"/>
    </row>
    <row r="62" spans="1:11" s="31" customFormat="1" ht="11.25" customHeight="1">
      <c r="A62" s="33" t="s">
        <v>48</v>
      </c>
      <c r="B62" s="27"/>
      <c r="C62" s="28">
        <v>229</v>
      </c>
      <c r="D62" s="28">
        <v>220</v>
      </c>
      <c r="E62" s="28">
        <v>218</v>
      </c>
      <c r="F62" s="29"/>
      <c r="G62" s="29"/>
      <c r="H62" s="128">
        <v>4.929</v>
      </c>
      <c r="I62" s="128">
        <v>4.73</v>
      </c>
      <c r="J62" s="128">
        <v>4.716</v>
      </c>
      <c r="K62" s="30"/>
    </row>
    <row r="63" spans="1:11" s="31" customFormat="1" ht="11.25" customHeight="1">
      <c r="A63" s="33" t="s">
        <v>49</v>
      </c>
      <c r="B63" s="27"/>
      <c r="C63" s="28">
        <v>1120</v>
      </c>
      <c r="D63" s="28">
        <v>1128</v>
      </c>
      <c r="E63" s="28">
        <v>1121</v>
      </c>
      <c r="F63" s="29"/>
      <c r="G63" s="29"/>
      <c r="H63" s="128">
        <v>42.153</v>
      </c>
      <c r="I63" s="128">
        <v>70.792</v>
      </c>
      <c r="J63" s="128">
        <v>43.368</v>
      </c>
      <c r="K63" s="30"/>
    </row>
    <row r="64" spans="1:11" s="22" customFormat="1" ht="11.25" customHeight="1">
      <c r="A64" s="34" t="s">
        <v>50</v>
      </c>
      <c r="B64" s="35"/>
      <c r="C64" s="36">
        <v>1812</v>
      </c>
      <c r="D64" s="36">
        <v>1775</v>
      </c>
      <c r="E64" s="36">
        <v>1754</v>
      </c>
      <c r="F64" s="37">
        <v>98.8169014084507</v>
      </c>
      <c r="G64" s="38"/>
      <c r="H64" s="129">
        <v>66.702</v>
      </c>
      <c r="I64" s="130">
        <v>92.838</v>
      </c>
      <c r="J64" s="130">
        <v>64.476</v>
      </c>
      <c r="K64" s="39">
        <v>69.45000969430622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838</v>
      </c>
      <c r="D66" s="36">
        <v>905</v>
      </c>
      <c r="E66" s="36">
        <v>933</v>
      </c>
      <c r="F66" s="37">
        <v>103.0939226519337</v>
      </c>
      <c r="G66" s="38"/>
      <c r="H66" s="129">
        <v>34.184</v>
      </c>
      <c r="I66" s="130">
        <v>47.675</v>
      </c>
      <c r="J66" s="130">
        <v>39.03</v>
      </c>
      <c r="K66" s="39">
        <v>81.86680650235974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89</v>
      </c>
      <c r="D68" s="28">
        <v>50</v>
      </c>
      <c r="E68" s="28">
        <v>51</v>
      </c>
      <c r="F68" s="29"/>
      <c r="G68" s="29"/>
      <c r="H68" s="128">
        <v>2.557</v>
      </c>
      <c r="I68" s="128">
        <v>1.47</v>
      </c>
      <c r="J68" s="128">
        <v>1.5</v>
      </c>
      <c r="K68" s="30"/>
    </row>
    <row r="69" spans="1:11" s="31" customFormat="1" ht="11.25" customHeight="1">
      <c r="A69" s="33" t="s">
        <v>53</v>
      </c>
      <c r="B69" s="27"/>
      <c r="C69" s="28">
        <v>16</v>
      </c>
      <c r="D69" s="28">
        <v>11</v>
      </c>
      <c r="E69" s="28">
        <v>8</v>
      </c>
      <c r="F69" s="29"/>
      <c r="G69" s="29"/>
      <c r="H69" s="128">
        <v>0.584</v>
      </c>
      <c r="I69" s="128">
        <v>0.36</v>
      </c>
      <c r="J69" s="128">
        <v>0.24</v>
      </c>
      <c r="K69" s="30"/>
    </row>
    <row r="70" spans="1:11" s="22" customFormat="1" ht="11.25" customHeight="1">
      <c r="A70" s="34" t="s">
        <v>54</v>
      </c>
      <c r="B70" s="35"/>
      <c r="C70" s="36">
        <v>105</v>
      </c>
      <c r="D70" s="36">
        <v>61</v>
      </c>
      <c r="E70" s="36">
        <v>59</v>
      </c>
      <c r="F70" s="37">
        <v>96.72131147540983</v>
      </c>
      <c r="G70" s="38"/>
      <c r="H70" s="129">
        <v>3.141</v>
      </c>
      <c r="I70" s="130">
        <v>1.83</v>
      </c>
      <c r="J70" s="130">
        <v>1.74</v>
      </c>
      <c r="K70" s="39">
        <v>95.08196721311475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411</v>
      </c>
      <c r="D72" s="28">
        <v>412</v>
      </c>
      <c r="E72" s="28">
        <v>503</v>
      </c>
      <c r="F72" s="29"/>
      <c r="G72" s="29"/>
      <c r="H72" s="128">
        <v>13.857</v>
      </c>
      <c r="I72" s="128">
        <v>15.855</v>
      </c>
      <c r="J72" s="128">
        <v>21.7</v>
      </c>
      <c r="K72" s="30"/>
    </row>
    <row r="73" spans="1:11" s="31" customFormat="1" ht="11.25" customHeight="1">
      <c r="A73" s="33" t="s">
        <v>56</v>
      </c>
      <c r="B73" s="27"/>
      <c r="C73" s="28">
        <v>237</v>
      </c>
      <c r="D73" s="28">
        <v>232</v>
      </c>
      <c r="E73" s="28">
        <v>232</v>
      </c>
      <c r="F73" s="29"/>
      <c r="G73" s="29"/>
      <c r="H73" s="128">
        <v>8.828</v>
      </c>
      <c r="I73" s="128">
        <v>8.641</v>
      </c>
      <c r="J73" s="128">
        <v>8.67</v>
      </c>
      <c r="K73" s="30"/>
    </row>
    <row r="74" spans="1:11" s="31" customFormat="1" ht="11.25" customHeight="1">
      <c r="A74" s="33" t="s">
        <v>57</v>
      </c>
      <c r="B74" s="27"/>
      <c r="C74" s="28">
        <v>831</v>
      </c>
      <c r="D74" s="28">
        <v>1038</v>
      </c>
      <c r="E74" s="28">
        <v>551</v>
      </c>
      <c r="F74" s="29"/>
      <c r="G74" s="29"/>
      <c r="H74" s="128">
        <v>34.834</v>
      </c>
      <c r="I74" s="128">
        <v>40.75</v>
      </c>
      <c r="J74" s="128">
        <v>21.462</v>
      </c>
      <c r="K74" s="30"/>
    </row>
    <row r="75" spans="1:11" s="31" customFormat="1" ht="11.25" customHeight="1">
      <c r="A75" s="33" t="s">
        <v>58</v>
      </c>
      <c r="B75" s="27"/>
      <c r="C75" s="28">
        <v>185</v>
      </c>
      <c r="D75" s="28">
        <v>140</v>
      </c>
      <c r="E75" s="28">
        <v>277</v>
      </c>
      <c r="F75" s="29"/>
      <c r="G75" s="29"/>
      <c r="H75" s="128">
        <v>9.747</v>
      </c>
      <c r="I75" s="128">
        <v>6.69</v>
      </c>
      <c r="J75" s="128">
        <v>14.813</v>
      </c>
      <c r="K75" s="30"/>
    </row>
    <row r="76" spans="1:11" s="31" customFormat="1" ht="11.25" customHeight="1">
      <c r="A76" s="33" t="s">
        <v>59</v>
      </c>
      <c r="B76" s="27"/>
      <c r="C76" s="28">
        <v>70</v>
      </c>
      <c r="D76" s="28">
        <v>25</v>
      </c>
      <c r="E76" s="28">
        <v>10</v>
      </c>
      <c r="F76" s="29"/>
      <c r="G76" s="29"/>
      <c r="H76" s="128">
        <v>2.283</v>
      </c>
      <c r="I76" s="128">
        <v>0.745</v>
      </c>
      <c r="J76" s="128">
        <v>0.25</v>
      </c>
      <c r="K76" s="30"/>
    </row>
    <row r="77" spans="1:11" s="31" customFormat="1" ht="11.25" customHeight="1">
      <c r="A77" s="33" t="s">
        <v>60</v>
      </c>
      <c r="B77" s="27"/>
      <c r="C77" s="28">
        <v>199</v>
      </c>
      <c r="D77" s="28">
        <v>210</v>
      </c>
      <c r="E77" s="28">
        <v>230</v>
      </c>
      <c r="F77" s="29"/>
      <c r="G77" s="29"/>
      <c r="H77" s="128">
        <v>7.761</v>
      </c>
      <c r="I77" s="128">
        <v>8.19</v>
      </c>
      <c r="J77" s="128">
        <v>9.086</v>
      </c>
      <c r="K77" s="30"/>
    </row>
    <row r="78" spans="1:11" s="31" customFormat="1" ht="11.25" customHeight="1">
      <c r="A78" s="33" t="s">
        <v>61</v>
      </c>
      <c r="B78" s="27"/>
      <c r="C78" s="28">
        <v>635</v>
      </c>
      <c r="D78" s="28">
        <v>650</v>
      </c>
      <c r="E78" s="28">
        <v>600</v>
      </c>
      <c r="F78" s="29"/>
      <c r="G78" s="29"/>
      <c r="H78" s="128">
        <v>31.115</v>
      </c>
      <c r="I78" s="128">
        <v>41.25</v>
      </c>
      <c r="J78" s="128">
        <v>29</v>
      </c>
      <c r="K78" s="30"/>
    </row>
    <row r="79" spans="1:11" s="31" customFormat="1" ht="11.25" customHeight="1">
      <c r="A79" s="33" t="s">
        <v>62</v>
      </c>
      <c r="B79" s="27"/>
      <c r="C79" s="28">
        <v>1500</v>
      </c>
      <c r="D79" s="28">
        <v>1650</v>
      </c>
      <c r="E79" s="28">
        <v>1030</v>
      </c>
      <c r="F79" s="29"/>
      <c r="G79" s="29"/>
      <c r="H79" s="128">
        <v>75</v>
      </c>
      <c r="I79" s="128">
        <v>91.75</v>
      </c>
      <c r="J79" s="128">
        <v>42.2</v>
      </c>
      <c r="K79" s="30"/>
    </row>
    <row r="80" spans="1:11" s="22" customFormat="1" ht="11.25" customHeight="1">
      <c r="A80" s="40" t="s">
        <v>63</v>
      </c>
      <c r="B80" s="35"/>
      <c r="C80" s="36">
        <v>4068</v>
      </c>
      <c r="D80" s="36">
        <v>4357</v>
      </c>
      <c r="E80" s="36">
        <v>3433</v>
      </c>
      <c r="F80" s="37">
        <v>78.79274730319027</v>
      </c>
      <c r="G80" s="38"/>
      <c r="H80" s="129">
        <v>183.425</v>
      </c>
      <c r="I80" s="130">
        <v>213.871</v>
      </c>
      <c r="J80" s="130">
        <v>147.18099999999998</v>
      </c>
      <c r="K80" s="39">
        <v>68.81765176204347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178</v>
      </c>
      <c r="D82" s="28">
        <v>178</v>
      </c>
      <c r="E82" s="28">
        <v>104</v>
      </c>
      <c r="F82" s="29"/>
      <c r="G82" s="29"/>
      <c r="H82" s="128">
        <v>3.458</v>
      </c>
      <c r="I82" s="128">
        <v>3.458</v>
      </c>
      <c r="J82" s="128">
        <v>2.381</v>
      </c>
      <c r="K82" s="30"/>
    </row>
    <row r="83" spans="1:11" s="31" customFormat="1" ht="11.25" customHeight="1">
      <c r="A83" s="33" t="s">
        <v>65</v>
      </c>
      <c r="B83" s="27"/>
      <c r="C83" s="28">
        <v>185</v>
      </c>
      <c r="D83" s="28">
        <v>185</v>
      </c>
      <c r="E83" s="28">
        <v>167</v>
      </c>
      <c r="F83" s="29"/>
      <c r="G83" s="29"/>
      <c r="H83" s="128">
        <v>4.622</v>
      </c>
      <c r="I83" s="128">
        <v>4.622</v>
      </c>
      <c r="J83" s="128">
        <v>4.166</v>
      </c>
      <c r="K83" s="30"/>
    </row>
    <row r="84" spans="1:11" s="22" customFormat="1" ht="11.25" customHeight="1">
      <c r="A84" s="34" t="s">
        <v>66</v>
      </c>
      <c r="B84" s="35"/>
      <c r="C84" s="36">
        <v>363</v>
      </c>
      <c r="D84" s="36">
        <v>363</v>
      </c>
      <c r="E84" s="36">
        <v>271</v>
      </c>
      <c r="F84" s="37">
        <v>74.65564738292011</v>
      </c>
      <c r="G84" s="38"/>
      <c r="H84" s="129">
        <v>8.08</v>
      </c>
      <c r="I84" s="130">
        <v>8.08</v>
      </c>
      <c r="J84" s="130">
        <v>6.547000000000001</v>
      </c>
      <c r="K84" s="39">
        <v>81.02722772277228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24608</v>
      </c>
      <c r="D87" s="47">
        <v>25970.010000000002</v>
      </c>
      <c r="E87" s="47">
        <v>23161</v>
      </c>
      <c r="F87" s="48">
        <f>IF(D87&gt;0,100*E87/D87,0)</f>
        <v>89.18363912836382</v>
      </c>
      <c r="G87" s="38"/>
      <c r="H87" s="133">
        <v>1299.723</v>
      </c>
      <c r="I87" s="127">
        <v>1420.511</v>
      </c>
      <c r="J87" s="127">
        <f>J13+J15+J17+J22+J24+J26+J31+J37+J39+J50+J52+J59+J64+J66+J70+J80+J84</f>
        <v>1178.3569999999997</v>
      </c>
      <c r="K87" s="48">
        <f>IF(I87&gt;0,100*J87/I87,0)</f>
        <v>82.95303591454059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A42">
      <selection activeCell="K87" sqref="K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8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52</v>
      </c>
      <c r="D24" s="36">
        <v>58</v>
      </c>
      <c r="E24" s="36">
        <v>45</v>
      </c>
      <c r="F24" s="37">
        <v>77.58620689655173</v>
      </c>
      <c r="G24" s="38"/>
      <c r="H24" s="129">
        <v>1.414</v>
      </c>
      <c r="I24" s="130">
        <v>1.578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>
        <v>2</v>
      </c>
      <c r="E30" s="28"/>
      <c r="F30" s="29"/>
      <c r="G30" s="29"/>
      <c r="H30" s="128"/>
      <c r="I30" s="128">
        <v>0.022</v>
      </c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>
        <v>2</v>
      </c>
      <c r="E31" s="36"/>
      <c r="F31" s="37"/>
      <c r="G31" s="38"/>
      <c r="H31" s="129"/>
      <c r="I31" s="130">
        <v>0.022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>
        <v>1</v>
      </c>
      <c r="D35" s="28">
        <v>1</v>
      </c>
      <c r="E35" s="28"/>
      <c r="F35" s="29"/>
      <c r="G35" s="29"/>
      <c r="H35" s="128">
        <v>0.013</v>
      </c>
      <c r="I35" s="128">
        <v>0.012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32</v>
      </c>
      <c r="D36" s="28">
        <v>32</v>
      </c>
      <c r="E36" s="28">
        <v>30</v>
      </c>
      <c r="F36" s="29"/>
      <c r="G36" s="29"/>
      <c r="H36" s="128">
        <v>0.576</v>
      </c>
      <c r="I36" s="128">
        <v>0.576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33</v>
      </c>
      <c r="D37" s="36">
        <v>33</v>
      </c>
      <c r="E37" s="36">
        <v>30</v>
      </c>
      <c r="F37" s="37">
        <v>90.9090909090909</v>
      </c>
      <c r="G37" s="38"/>
      <c r="H37" s="129">
        <v>0.589</v>
      </c>
      <c r="I37" s="130">
        <v>0.588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82</v>
      </c>
      <c r="D46" s="28">
        <v>75</v>
      </c>
      <c r="E46" s="28">
        <v>101</v>
      </c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179</v>
      </c>
      <c r="D48" s="28">
        <v>158</v>
      </c>
      <c r="E48" s="28">
        <v>127</v>
      </c>
      <c r="F48" s="29"/>
      <c r="G48" s="29"/>
      <c r="H48" s="128">
        <v>3.938</v>
      </c>
      <c r="I48" s="128">
        <v>3.476</v>
      </c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261</v>
      </c>
      <c r="D50" s="36">
        <v>233</v>
      </c>
      <c r="E50" s="36">
        <v>228</v>
      </c>
      <c r="F50" s="37">
        <v>97.85407725321889</v>
      </c>
      <c r="G50" s="38"/>
      <c r="H50" s="129">
        <v>3.938</v>
      </c>
      <c r="I50" s="130">
        <v>3.476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>
        <v>1</v>
      </c>
      <c r="D56" s="28">
        <v>2</v>
      </c>
      <c r="E56" s="28">
        <v>2</v>
      </c>
      <c r="F56" s="29"/>
      <c r="G56" s="29"/>
      <c r="H56" s="128">
        <v>0.007</v>
      </c>
      <c r="I56" s="128">
        <v>0.015</v>
      </c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2</v>
      </c>
      <c r="E59" s="36">
        <v>2</v>
      </c>
      <c r="F59" s="37">
        <v>100</v>
      </c>
      <c r="G59" s="38"/>
      <c r="H59" s="129">
        <v>0.007</v>
      </c>
      <c r="I59" s="130">
        <v>0.015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</v>
      </c>
      <c r="D66" s="36">
        <v>5</v>
      </c>
      <c r="E66" s="36">
        <v>5</v>
      </c>
      <c r="F66" s="37">
        <v>100</v>
      </c>
      <c r="G66" s="38"/>
      <c r="H66" s="129">
        <v>0.144</v>
      </c>
      <c r="I66" s="130">
        <v>0.108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/>
      <c r="I80" s="130"/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353</v>
      </c>
      <c r="D87" s="47">
        <v>333</v>
      </c>
      <c r="E87" s="47">
        <v>310</v>
      </c>
      <c r="F87" s="48">
        <f>IF(D87&gt;0,100*E87/D87,0)</f>
        <v>93.09309309309309</v>
      </c>
      <c r="G87" s="38"/>
      <c r="H87" s="133">
        <v>6.0920000000000005</v>
      </c>
      <c r="I87" s="127">
        <v>5.786999999999999</v>
      </c>
      <c r="J87" s="127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A54">
      <selection activeCell="K87" sqref="K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8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0.08</v>
      </c>
      <c r="I19" s="128">
        <v>0.074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11</v>
      </c>
      <c r="D20" s="28"/>
      <c r="E20" s="28"/>
      <c r="F20" s="29"/>
      <c r="G20" s="29"/>
      <c r="H20" s="128">
        <v>0.264</v>
      </c>
      <c r="I20" s="128">
        <v>0.248</v>
      </c>
      <c r="J20" s="128"/>
      <c r="K20" s="30"/>
    </row>
    <row r="21" spans="1:11" s="31" customFormat="1" ht="11.25" customHeight="1">
      <c r="A21" s="33" t="s">
        <v>16</v>
      </c>
      <c r="B21" s="27"/>
      <c r="C21" s="28">
        <v>11</v>
      </c>
      <c r="D21" s="28"/>
      <c r="E21" s="28"/>
      <c r="F21" s="29"/>
      <c r="G21" s="29"/>
      <c r="H21" s="128">
        <v>0.257</v>
      </c>
      <c r="I21" s="128">
        <v>0.24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22</v>
      </c>
      <c r="D22" s="36"/>
      <c r="E22" s="36"/>
      <c r="F22" s="37"/>
      <c r="G22" s="38"/>
      <c r="H22" s="129">
        <v>0.601</v>
      </c>
      <c r="I22" s="130">
        <v>0.562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124</v>
      </c>
      <c r="D24" s="36">
        <v>127</v>
      </c>
      <c r="E24" s="36">
        <v>112</v>
      </c>
      <c r="F24" s="37">
        <v>88.18897637795276</v>
      </c>
      <c r="G24" s="38"/>
      <c r="H24" s="129">
        <v>3.857</v>
      </c>
      <c r="I24" s="130">
        <v>3.551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10</v>
      </c>
      <c r="D26" s="36">
        <v>10</v>
      </c>
      <c r="E26" s="36">
        <v>6</v>
      </c>
      <c r="F26" s="37">
        <v>60</v>
      </c>
      <c r="G26" s="38"/>
      <c r="H26" s="129">
        <v>0.24</v>
      </c>
      <c r="I26" s="130">
        <v>0.15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7</v>
      </c>
      <c r="F28" s="29"/>
      <c r="G28" s="29"/>
      <c r="H28" s="128">
        <v>0.023</v>
      </c>
      <c r="I28" s="128">
        <v>0.023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7</v>
      </c>
      <c r="D30" s="28">
        <v>2</v>
      </c>
      <c r="E30" s="28">
        <v>4</v>
      </c>
      <c r="F30" s="29"/>
      <c r="G30" s="29"/>
      <c r="H30" s="128">
        <v>0.12</v>
      </c>
      <c r="I30" s="128">
        <v>0.045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8</v>
      </c>
      <c r="D31" s="36">
        <v>3</v>
      </c>
      <c r="E31" s="36">
        <v>11</v>
      </c>
      <c r="F31" s="37">
        <v>366.6666666666667</v>
      </c>
      <c r="G31" s="38"/>
      <c r="H31" s="129">
        <v>0.143</v>
      </c>
      <c r="I31" s="130">
        <v>0.068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90</v>
      </c>
      <c r="D33" s="28">
        <v>92</v>
      </c>
      <c r="E33" s="28">
        <v>88</v>
      </c>
      <c r="F33" s="29"/>
      <c r="G33" s="29"/>
      <c r="H33" s="128">
        <v>1.15</v>
      </c>
      <c r="I33" s="128">
        <v>1.593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33</v>
      </c>
      <c r="D34" s="28">
        <v>50</v>
      </c>
      <c r="E34" s="28">
        <v>34</v>
      </c>
      <c r="F34" s="29"/>
      <c r="G34" s="29"/>
      <c r="H34" s="128">
        <v>1.24</v>
      </c>
      <c r="I34" s="128">
        <v>0.8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98</v>
      </c>
      <c r="D35" s="28">
        <v>20</v>
      </c>
      <c r="E35" s="28">
        <v>15</v>
      </c>
      <c r="F35" s="29"/>
      <c r="G35" s="29"/>
      <c r="H35" s="128">
        <v>0.48</v>
      </c>
      <c r="I35" s="128">
        <v>0.27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120</v>
      </c>
      <c r="D36" s="28">
        <v>100</v>
      </c>
      <c r="E36" s="28">
        <v>88</v>
      </c>
      <c r="F36" s="29"/>
      <c r="G36" s="29"/>
      <c r="H36" s="128">
        <v>2.5</v>
      </c>
      <c r="I36" s="128">
        <v>1.936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341</v>
      </c>
      <c r="D37" s="36">
        <v>262</v>
      </c>
      <c r="E37" s="36">
        <v>225</v>
      </c>
      <c r="F37" s="37">
        <v>85.87786259541984</v>
      </c>
      <c r="G37" s="38"/>
      <c r="H37" s="129">
        <v>5.369999999999999</v>
      </c>
      <c r="I37" s="130">
        <v>4.599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12</v>
      </c>
      <c r="D39" s="36">
        <v>5</v>
      </c>
      <c r="E39" s="36">
        <v>3</v>
      </c>
      <c r="F39" s="37">
        <v>60</v>
      </c>
      <c r="G39" s="38"/>
      <c r="H39" s="129">
        <v>0.1</v>
      </c>
      <c r="I39" s="130">
        <v>0.05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>
        <v>1</v>
      </c>
      <c r="E42" s="28">
        <v>1</v>
      </c>
      <c r="F42" s="29"/>
      <c r="G42" s="29"/>
      <c r="H42" s="128"/>
      <c r="I42" s="128">
        <v>0.02</v>
      </c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>
        <v>1</v>
      </c>
      <c r="F43" s="29"/>
      <c r="G43" s="29"/>
      <c r="H43" s="128"/>
      <c r="I43" s="128">
        <v>0.032</v>
      </c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3</v>
      </c>
      <c r="D46" s="28">
        <v>4</v>
      </c>
      <c r="E46" s="28">
        <v>5</v>
      </c>
      <c r="F46" s="29"/>
      <c r="G46" s="29"/>
      <c r="H46" s="128">
        <v>0.042</v>
      </c>
      <c r="I46" s="128">
        <v>0.056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100</v>
      </c>
      <c r="D47" s="28">
        <v>86</v>
      </c>
      <c r="E47" s="28">
        <v>71</v>
      </c>
      <c r="F47" s="29"/>
      <c r="G47" s="29"/>
      <c r="H47" s="128">
        <v>3</v>
      </c>
      <c r="I47" s="128">
        <v>2.58</v>
      </c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103</v>
      </c>
      <c r="D50" s="36">
        <v>91</v>
      </c>
      <c r="E50" s="36">
        <v>78</v>
      </c>
      <c r="F50" s="37">
        <v>85.71428571428571</v>
      </c>
      <c r="G50" s="38"/>
      <c r="H50" s="129">
        <v>3.042</v>
      </c>
      <c r="I50" s="130">
        <v>2.688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/>
      <c r="F52" s="37"/>
      <c r="G52" s="38"/>
      <c r="H52" s="129">
        <v>0.024</v>
      </c>
      <c r="I52" s="130">
        <v>0.024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>
        <v>2</v>
      </c>
      <c r="E58" s="28">
        <v>2</v>
      </c>
      <c r="F58" s="29"/>
      <c r="G58" s="29"/>
      <c r="H58" s="128">
        <v>0.066</v>
      </c>
      <c r="I58" s="128">
        <v>0.036</v>
      </c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>
        <v>2</v>
      </c>
      <c r="E59" s="36">
        <v>2</v>
      </c>
      <c r="F59" s="37">
        <v>100</v>
      </c>
      <c r="G59" s="38"/>
      <c r="H59" s="129">
        <v>0.066</v>
      </c>
      <c r="I59" s="130">
        <v>0.036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220</v>
      </c>
      <c r="D61" s="28">
        <v>193</v>
      </c>
      <c r="E61" s="28">
        <v>180</v>
      </c>
      <c r="F61" s="29"/>
      <c r="G61" s="29"/>
      <c r="H61" s="128">
        <v>7.095</v>
      </c>
      <c r="I61" s="128">
        <v>6.27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270</v>
      </c>
      <c r="D62" s="28">
        <v>229</v>
      </c>
      <c r="E62" s="28">
        <v>229</v>
      </c>
      <c r="F62" s="29"/>
      <c r="G62" s="29"/>
      <c r="H62" s="128">
        <v>5.4</v>
      </c>
      <c r="I62" s="128">
        <v>5.439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119</v>
      </c>
      <c r="D63" s="28">
        <v>118</v>
      </c>
      <c r="E63" s="28">
        <v>118</v>
      </c>
      <c r="F63" s="29"/>
      <c r="G63" s="29"/>
      <c r="H63" s="128">
        <v>3.928</v>
      </c>
      <c r="I63" s="128">
        <v>4.101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609</v>
      </c>
      <c r="D64" s="36">
        <v>540</v>
      </c>
      <c r="E64" s="36">
        <v>527</v>
      </c>
      <c r="F64" s="37">
        <v>97.5925925925926</v>
      </c>
      <c r="G64" s="38"/>
      <c r="H64" s="129">
        <v>16.423000000000002</v>
      </c>
      <c r="I64" s="130">
        <v>15.809999999999999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601</v>
      </c>
      <c r="D66" s="36">
        <v>818</v>
      </c>
      <c r="E66" s="36">
        <v>838</v>
      </c>
      <c r="F66" s="37">
        <v>102.44498777506112</v>
      </c>
      <c r="G66" s="38"/>
      <c r="H66" s="129">
        <v>26.022</v>
      </c>
      <c r="I66" s="130">
        <v>24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560</v>
      </c>
      <c r="D72" s="28">
        <v>568</v>
      </c>
      <c r="E72" s="28">
        <v>497</v>
      </c>
      <c r="F72" s="29"/>
      <c r="G72" s="29"/>
      <c r="H72" s="128">
        <v>19.835</v>
      </c>
      <c r="I72" s="128">
        <v>21.183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6</v>
      </c>
      <c r="D73" s="28">
        <v>6</v>
      </c>
      <c r="E73" s="28">
        <v>6</v>
      </c>
      <c r="F73" s="29"/>
      <c r="G73" s="29"/>
      <c r="H73" s="128">
        <v>0.108</v>
      </c>
      <c r="I73" s="128">
        <v>0.11</v>
      </c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481</v>
      </c>
      <c r="D75" s="28">
        <v>251</v>
      </c>
      <c r="E75" s="28">
        <v>251</v>
      </c>
      <c r="F75" s="29"/>
      <c r="G75" s="29"/>
      <c r="H75" s="128">
        <v>18.227</v>
      </c>
      <c r="I75" s="128">
        <v>3.528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10</v>
      </c>
      <c r="D76" s="28"/>
      <c r="E76" s="28">
        <v>17</v>
      </c>
      <c r="F76" s="29"/>
      <c r="G76" s="29"/>
      <c r="H76" s="128">
        <v>0.21</v>
      </c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4</v>
      </c>
      <c r="D77" s="28">
        <v>4</v>
      </c>
      <c r="E77" s="28"/>
      <c r="F77" s="29"/>
      <c r="G77" s="29"/>
      <c r="H77" s="128">
        <v>0.08</v>
      </c>
      <c r="I77" s="128">
        <v>0.061</v>
      </c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>
        <v>1061</v>
      </c>
      <c r="D80" s="36">
        <v>829</v>
      </c>
      <c r="E80" s="36">
        <v>771</v>
      </c>
      <c r="F80" s="37">
        <v>93.00361881785284</v>
      </c>
      <c r="G80" s="38"/>
      <c r="H80" s="129">
        <v>38.46</v>
      </c>
      <c r="I80" s="130">
        <v>24.881999999999998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57</v>
      </c>
      <c r="D82" s="28">
        <v>58</v>
      </c>
      <c r="E82" s="28">
        <v>59</v>
      </c>
      <c r="F82" s="29"/>
      <c r="G82" s="29"/>
      <c r="H82" s="128">
        <v>1.03</v>
      </c>
      <c r="I82" s="128">
        <v>1.035</v>
      </c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>
        <v>57</v>
      </c>
      <c r="D84" s="36">
        <v>58</v>
      </c>
      <c r="E84" s="36">
        <v>59</v>
      </c>
      <c r="F84" s="37">
        <v>101.72413793103448</v>
      </c>
      <c r="G84" s="38"/>
      <c r="H84" s="129">
        <v>1.03</v>
      </c>
      <c r="I84" s="130">
        <v>1.035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2950</v>
      </c>
      <c r="D87" s="47">
        <v>2747</v>
      </c>
      <c r="E87" s="47">
        <v>2632</v>
      </c>
      <c r="F87" s="48">
        <f>IF(D87&gt;0,100*E87/D87,0)</f>
        <v>95.81361485256643</v>
      </c>
      <c r="G87" s="38"/>
      <c r="H87" s="133">
        <v>95.378</v>
      </c>
      <c r="I87" s="127">
        <v>77.45499999999998</v>
      </c>
      <c r="J87" s="127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zoomScalePageLayoutView="0" workbookViewId="0" topLeftCell="A48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4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>
        <v>1</v>
      </c>
      <c r="D10" s="28">
        <v>1</v>
      </c>
      <c r="E10" s="28">
        <v>1</v>
      </c>
      <c r="F10" s="29"/>
      <c r="G10" s="29"/>
      <c r="H10" s="128">
        <v>0.06</v>
      </c>
      <c r="I10" s="128">
        <v>0.07</v>
      </c>
      <c r="J10" s="128">
        <v>0.07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>
        <v>1</v>
      </c>
      <c r="D13" s="36">
        <v>1</v>
      </c>
      <c r="E13" s="36">
        <v>1</v>
      </c>
      <c r="F13" s="37">
        <v>100</v>
      </c>
      <c r="G13" s="38"/>
      <c r="H13" s="129">
        <v>0.06</v>
      </c>
      <c r="I13" s="130">
        <v>0.07</v>
      </c>
      <c r="J13" s="130">
        <v>0.07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2</v>
      </c>
      <c r="E15" s="36">
        <v>1</v>
      </c>
      <c r="F15" s="37">
        <v>50</v>
      </c>
      <c r="G15" s="38"/>
      <c r="H15" s="129">
        <v>0.02</v>
      </c>
      <c r="I15" s="130">
        <v>0.02</v>
      </c>
      <c r="J15" s="130">
        <v>0.01</v>
      </c>
      <c r="K15" s="39">
        <v>50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>
        <v>53</v>
      </c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8">
        <v>0.023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5</v>
      </c>
      <c r="D22" s="36">
        <v>53</v>
      </c>
      <c r="E22" s="36"/>
      <c r="F22" s="37"/>
      <c r="G22" s="38"/>
      <c r="H22" s="129">
        <v>0.023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83</v>
      </c>
      <c r="D24" s="36">
        <v>49</v>
      </c>
      <c r="E24" s="36">
        <v>30</v>
      </c>
      <c r="F24" s="37">
        <v>61.224489795918366</v>
      </c>
      <c r="G24" s="38"/>
      <c r="H24" s="129">
        <v>4.202</v>
      </c>
      <c r="I24" s="130">
        <v>2.478</v>
      </c>
      <c r="J24" s="130">
        <v>1.26</v>
      </c>
      <c r="K24" s="39">
        <v>50.84745762711864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19</v>
      </c>
      <c r="D26" s="36">
        <v>18</v>
      </c>
      <c r="E26" s="36">
        <v>8</v>
      </c>
      <c r="F26" s="37">
        <v>44.44444444444444</v>
      </c>
      <c r="G26" s="38"/>
      <c r="H26" s="129">
        <v>0.846</v>
      </c>
      <c r="I26" s="130">
        <v>0.8</v>
      </c>
      <c r="J26" s="130">
        <v>0.3</v>
      </c>
      <c r="K26" s="39">
        <v>37.5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2</v>
      </c>
      <c r="F28" s="29"/>
      <c r="G28" s="29"/>
      <c r="H28" s="128"/>
      <c r="I28" s="128"/>
      <c r="J28" s="128">
        <v>0.075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>
        <v>2</v>
      </c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24</v>
      </c>
      <c r="D30" s="28">
        <v>22</v>
      </c>
      <c r="E30" s="28">
        <v>17</v>
      </c>
      <c r="F30" s="29"/>
      <c r="G30" s="29"/>
      <c r="H30" s="128">
        <v>0.964</v>
      </c>
      <c r="I30" s="128">
        <v>0.8</v>
      </c>
      <c r="J30" s="128">
        <v>0.653</v>
      </c>
      <c r="K30" s="30"/>
    </row>
    <row r="31" spans="1:11" s="22" customFormat="1" ht="11.25" customHeight="1">
      <c r="A31" s="40" t="s">
        <v>23</v>
      </c>
      <c r="B31" s="35"/>
      <c r="C31" s="36">
        <v>24</v>
      </c>
      <c r="D31" s="36">
        <v>22</v>
      </c>
      <c r="E31" s="36">
        <v>21</v>
      </c>
      <c r="F31" s="37">
        <v>95.45454545454545</v>
      </c>
      <c r="G31" s="38"/>
      <c r="H31" s="129">
        <v>0.964</v>
      </c>
      <c r="I31" s="130">
        <v>0.8</v>
      </c>
      <c r="J31" s="130">
        <v>0.728</v>
      </c>
      <c r="K31" s="39">
        <v>90.99999999999999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46</v>
      </c>
      <c r="D33" s="28">
        <v>40</v>
      </c>
      <c r="E33" s="28">
        <v>33</v>
      </c>
      <c r="F33" s="29"/>
      <c r="G33" s="29"/>
      <c r="H33" s="128">
        <v>1.31</v>
      </c>
      <c r="I33" s="128">
        <v>1.18</v>
      </c>
      <c r="J33" s="128">
        <v>1.015</v>
      </c>
      <c r="K33" s="30"/>
    </row>
    <row r="34" spans="1:11" s="31" customFormat="1" ht="11.25" customHeight="1">
      <c r="A34" s="33" t="s">
        <v>25</v>
      </c>
      <c r="B34" s="27"/>
      <c r="C34" s="28">
        <v>27</v>
      </c>
      <c r="D34" s="28">
        <v>27</v>
      </c>
      <c r="E34" s="28">
        <v>35</v>
      </c>
      <c r="F34" s="29"/>
      <c r="G34" s="29"/>
      <c r="H34" s="128">
        <v>0.668</v>
      </c>
      <c r="I34" s="128">
        <v>0.67</v>
      </c>
      <c r="J34" s="128">
        <v>0.016</v>
      </c>
      <c r="K34" s="30"/>
    </row>
    <row r="35" spans="1:11" s="31" customFormat="1" ht="11.25" customHeight="1">
      <c r="A35" s="33" t="s">
        <v>26</v>
      </c>
      <c r="B35" s="27"/>
      <c r="C35" s="28">
        <v>2</v>
      </c>
      <c r="D35" s="28">
        <v>2</v>
      </c>
      <c r="E35" s="28">
        <v>20</v>
      </c>
      <c r="F35" s="29"/>
      <c r="G35" s="29"/>
      <c r="H35" s="128">
        <v>0.041</v>
      </c>
      <c r="I35" s="128">
        <v>0.058</v>
      </c>
      <c r="J35" s="128">
        <v>0.215</v>
      </c>
      <c r="K35" s="30"/>
    </row>
    <row r="36" spans="1:11" s="31" customFormat="1" ht="11.25" customHeight="1">
      <c r="A36" s="33" t="s">
        <v>27</v>
      </c>
      <c r="B36" s="27"/>
      <c r="C36" s="28">
        <v>51</v>
      </c>
      <c r="D36" s="28">
        <v>55</v>
      </c>
      <c r="E36" s="28">
        <v>57</v>
      </c>
      <c r="F36" s="29"/>
      <c r="G36" s="29"/>
      <c r="H36" s="128">
        <v>1.256</v>
      </c>
      <c r="I36" s="128">
        <v>1.35</v>
      </c>
      <c r="J36" s="128">
        <v>1.581</v>
      </c>
      <c r="K36" s="30"/>
    </row>
    <row r="37" spans="1:11" s="22" customFormat="1" ht="11.25" customHeight="1">
      <c r="A37" s="34" t="s">
        <v>28</v>
      </c>
      <c r="B37" s="35"/>
      <c r="C37" s="36">
        <v>126</v>
      </c>
      <c r="D37" s="36">
        <v>124</v>
      </c>
      <c r="E37" s="36">
        <v>145</v>
      </c>
      <c r="F37" s="37">
        <v>116.93548387096774</v>
      </c>
      <c r="G37" s="38"/>
      <c r="H37" s="129">
        <v>3.2750000000000004</v>
      </c>
      <c r="I37" s="130">
        <v>3.258</v>
      </c>
      <c r="J37" s="130">
        <v>2.827</v>
      </c>
      <c r="K37" s="39">
        <v>86.77102516881521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58</v>
      </c>
      <c r="D39" s="36">
        <v>58</v>
      </c>
      <c r="E39" s="36">
        <v>60</v>
      </c>
      <c r="F39" s="37">
        <v>103.44827586206897</v>
      </c>
      <c r="G39" s="38"/>
      <c r="H39" s="129">
        <v>1.356</v>
      </c>
      <c r="I39" s="130">
        <v>1.35</v>
      </c>
      <c r="J39" s="130">
        <v>1.4</v>
      </c>
      <c r="K39" s="39">
        <v>103.7037037037037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1</v>
      </c>
      <c r="E43" s="28">
        <v>1</v>
      </c>
      <c r="F43" s="29"/>
      <c r="G43" s="29"/>
      <c r="H43" s="128">
        <v>0.02</v>
      </c>
      <c r="I43" s="128">
        <v>0.021</v>
      </c>
      <c r="J43" s="128">
        <v>0.02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>
        <v>1</v>
      </c>
      <c r="E46" s="28"/>
      <c r="F46" s="29"/>
      <c r="G46" s="29"/>
      <c r="H46" s="128">
        <v>0.014</v>
      </c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2</v>
      </c>
      <c r="D50" s="36">
        <v>2</v>
      </c>
      <c r="E50" s="36">
        <v>1</v>
      </c>
      <c r="F50" s="37">
        <v>50</v>
      </c>
      <c r="G50" s="38"/>
      <c r="H50" s="129">
        <v>0.034</v>
      </c>
      <c r="I50" s="130">
        <v>0.021</v>
      </c>
      <c r="J50" s="130">
        <v>0.02</v>
      </c>
      <c r="K50" s="39">
        <v>95.23809523809523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>
        <v>1</v>
      </c>
      <c r="F52" s="37">
        <v>50</v>
      </c>
      <c r="G52" s="38"/>
      <c r="H52" s="129">
        <v>0.061</v>
      </c>
      <c r="I52" s="130">
        <v>0.062</v>
      </c>
      <c r="J52" s="130">
        <v>0.03</v>
      </c>
      <c r="K52" s="39">
        <v>48.38709677419355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18</v>
      </c>
      <c r="D54" s="28">
        <v>25</v>
      </c>
      <c r="E54" s="28">
        <v>30</v>
      </c>
      <c r="F54" s="29"/>
      <c r="G54" s="29"/>
      <c r="H54" s="128">
        <v>0.486</v>
      </c>
      <c r="I54" s="128">
        <v>0.633</v>
      </c>
      <c r="J54" s="128">
        <v>0.75</v>
      </c>
      <c r="K54" s="30"/>
    </row>
    <row r="55" spans="1:11" s="31" customFormat="1" ht="11.25" customHeight="1">
      <c r="A55" s="33" t="s">
        <v>42</v>
      </c>
      <c r="B55" s="27"/>
      <c r="C55" s="28">
        <v>37</v>
      </c>
      <c r="D55" s="28">
        <v>38</v>
      </c>
      <c r="E55" s="28">
        <v>42</v>
      </c>
      <c r="F55" s="29"/>
      <c r="G55" s="29"/>
      <c r="H55" s="128">
        <v>1.184</v>
      </c>
      <c r="I55" s="128">
        <v>1.178</v>
      </c>
      <c r="J55" s="128">
        <v>1.302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>
        <v>0.17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2</v>
      </c>
      <c r="E58" s="28">
        <v>2</v>
      </c>
      <c r="F58" s="29"/>
      <c r="G58" s="29"/>
      <c r="H58" s="128">
        <v>0.058</v>
      </c>
      <c r="I58" s="128">
        <v>0.044</v>
      </c>
      <c r="J58" s="128">
        <v>0.04</v>
      </c>
      <c r="K58" s="30"/>
    </row>
    <row r="59" spans="1:11" s="22" customFormat="1" ht="11.25" customHeight="1">
      <c r="A59" s="34" t="s">
        <v>46</v>
      </c>
      <c r="B59" s="35"/>
      <c r="C59" s="36">
        <v>57</v>
      </c>
      <c r="D59" s="36">
        <v>65</v>
      </c>
      <c r="E59" s="36">
        <v>74</v>
      </c>
      <c r="F59" s="37">
        <v>113.84615384615384</v>
      </c>
      <c r="G59" s="38"/>
      <c r="H59" s="129">
        <v>1.728</v>
      </c>
      <c r="I59" s="130">
        <v>1.855</v>
      </c>
      <c r="J59" s="130">
        <v>2.262</v>
      </c>
      <c r="K59" s="39">
        <v>121.94070080862534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57</v>
      </c>
      <c r="D61" s="28">
        <v>52</v>
      </c>
      <c r="E61" s="28">
        <v>54</v>
      </c>
      <c r="F61" s="29"/>
      <c r="G61" s="29"/>
      <c r="H61" s="128">
        <v>2.99</v>
      </c>
      <c r="I61" s="128">
        <v>2.99</v>
      </c>
      <c r="J61" s="128">
        <v>2.397</v>
      </c>
      <c r="K61" s="30"/>
    </row>
    <row r="62" spans="1:11" s="31" customFormat="1" ht="11.25" customHeight="1">
      <c r="A62" s="33" t="s">
        <v>48</v>
      </c>
      <c r="B62" s="27"/>
      <c r="C62" s="28">
        <v>73</v>
      </c>
      <c r="D62" s="28">
        <v>73</v>
      </c>
      <c r="E62" s="28">
        <v>71</v>
      </c>
      <c r="F62" s="29"/>
      <c r="G62" s="29"/>
      <c r="H62" s="128">
        <v>2.093</v>
      </c>
      <c r="I62" s="128">
        <v>1.816</v>
      </c>
      <c r="J62" s="128">
        <v>1.947</v>
      </c>
      <c r="K62" s="30"/>
    </row>
    <row r="63" spans="1:11" s="31" customFormat="1" ht="11.25" customHeight="1">
      <c r="A63" s="33" t="s">
        <v>49</v>
      </c>
      <c r="B63" s="27"/>
      <c r="C63" s="28">
        <v>121</v>
      </c>
      <c r="D63" s="28">
        <v>121</v>
      </c>
      <c r="E63" s="28">
        <v>119</v>
      </c>
      <c r="F63" s="29"/>
      <c r="G63" s="29"/>
      <c r="H63" s="128">
        <v>7.619</v>
      </c>
      <c r="I63" s="128">
        <v>7.623</v>
      </c>
      <c r="J63" s="128">
        <v>7.497</v>
      </c>
      <c r="K63" s="30"/>
    </row>
    <row r="64" spans="1:11" s="22" customFormat="1" ht="11.25" customHeight="1">
      <c r="A64" s="34" t="s">
        <v>50</v>
      </c>
      <c r="B64" s="35"/>
      <c r="C64" s="36">
        <v>251</v>
      </c>
      <c r="D64" s="36">
        <v>246</v>
      </c>
      <c r="E64" s="36">
        <v>244</v>
      </c>
      <c r="F64" s="37">
        <v>99.1869918699187</v>
      </c>
      <c r="G64" s="38"/>
      <c r="H64" s="129">
        <v>12.702</v>
      </c>
      <c r="I64" s="130">
        <v>12.429</v>
      </c>
      <c r="J64" s="130">
        <v>11.841</v>
      </c>
      <c r="K64" s="39">
        <v>95.26912865073618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43</v>
      </c>
      <c r="D66" s="36">
        <v>47</v>
      </c>
      <c r="E66" s="36">
        <v>47</v>
      </c>
      <c r="F66" s="37">
        <v>100</v>
      </c>
      <c r="G66" s="38"/>
      <c r="H66" s="129">
        <v>1.923</v>
      </c>
      <c r="I66" s="130">
        <v>2.15</v>
      </c>
      <c r="J66" s="130">
        <v>2.1</v>
      </c>
      <c r="K66" s="39">
        <v>97.67441860465117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66</v>
      </c>
      <c r="D68" s="28">
        <v>80</v>
      </c>
      <c r="E68" s="28">
        <v>70</v>
      </c>
      <c r="F68" s="29"/>
      <c r="G68" s="29"/>
      <c r="H68" s="128">
        <v>4.752</v>
      </c>
      <c r="I68" s="128">
        <v>5.8</v>
      </c>
      <c r="J68" s="128">
        <v>5</v>
      </c>
      <c r="K68" s="30"/>
    </row>
    <row r="69" spans="1:11" s="31" customFormat="1" ht="11.25" customHeight="1">
      <c r="A69" s="33" t="s">
        <v>53</v>
      </c>
      <c r="B69" s="27"/>
      <c r="C69" s="28">
        <v>1</v>
      </c>
      <c r="D69" s="28"/>
      <c r="E69" s="28"/>
      <c r="F69" s="29"/>
      <c r="G69" s="29"/>
      <c r="H69" s="128">
        <v>0.065</v>
      </c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>
        <v>67</v>
      </c>
      <c r="D70" s="36">
        <v>80</v>
      </c>
      <c r="E70" s="36">
        <v>70</v>
      </c>
      <c r="F70" s="37">
        <v>87.5</v>
      </c>
      <c r="G70" s="38"/>
      <c r="H70" s="129">
        <v>4.817</v>
      </c>
      <c r="I70" s="130">
        <v>5.8</v>
      </c>
      <c r="J70" s="130">
        <v>5</v>
      </c>
      <c r="K70" s="39">
        <v>86.20689655172414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2392</v>
      </c>
      <c r="D72" s="28">
        <v>2278</v>
      </c>
      <c r="E72" s="28">
        <v>2636</v>
      </c>
      <c r="F72" s="29"/>
      <c r="G72" s="29"/>
      <c r="H72" s="128">
        <v>227.99</v>
      </c>
      <c r="I72" s="128">
        <v>212.574</v>
      </c>
      <c r="J72" s="128">
        <v>228.843</v>
      </c>
      <c r="K72" s="30"/>
    </row>
    <row r="73" spans="1:11" s="31" customFormat="1" ht="11.25" customHeight="1">
      <c r="A73" s="33" t="s">
        <v>56</v>
      </c>
      <c r="B73" s="27"/>
      <c r="C73" s="28">
        <v>160</v>
      </c>
      <c r="D73" s="28">
        <v>141</v>
      </c>
      <c r="E73" s="28">
        <v>141</v>
      </c>
      <c r="F73" s="29"/>
      <c r="G73" s="29"/>
      <c r="H73" s="128">
        <v>4.479</v>
      </c>
      <c r="I73" s="128">
        <v>4.505</v>
      </c>
      <c r="J73" s="128">
        <v>4.505</v>
      </c>
      <c r="K73" s="30"/>
    </row>
    <row r="74" spans="1:11" s="31" customFormat="1" ht="11.25" customHeight="1">
      <c r="A74" s="33" t="s">
        <v>57</v>
      </c>
      <c r="B74" s="27"/>
      <c r="C74" s="28">
        <v>19</v>
      </c>
      <c r="D74" s="28">
        <v>21</v>
      </c>
      <c r="E74" s="28">
        <v>16</v>
      </c>
      <c r="F74" s="29"/>
      <c r="G74" s="29"/>
      <c r="H74" s="128">
        <v>0.469</v>
      </c>
      <c r="I74" s="128">
        <v>0.6</v>
      </c>
      <c r="J74" s="128">
        <v>0.4</v>
      </c>
      <c r="K74" s="30"/>
    </row>
    <row r="75" spans="1:11" s="31" customFormat="1" ht="11.25" customHeight="1">
      <c r="A75" s="33" t="s">
        <v>58</v>
      </c>
      <c r="B75" s="27"/>
      <c r="C75" s="28">
        <v>104</v>
      </c>
      <c r="D75" s="28">
        <v>125</v>
      </c>
      <c r="E75" s="28">
        <v>119</v>
      </c>
      <c r="F75" s="29"/>
      <c r="G75" s="29"/>
      <c r="H75" s="128">
        <v>4.942</v>
      </c>
      <c r="I75" s="128">
        <v>6.042</v>
      </c>
      <c r="J75" s="128">
        <v>5.491</v>
      </c>
      <c r="K75" s="30"/>
    </row>
    <row r="76" spans="1:11" s="31" customFormat="1" ht="11.25" customHeight="1">
      <c r="A76" s="33" t="s">
        <v>59</v>
      </c>
      <c r="B76" s="27"/>
      <c r="C76" s="28">
        <v>8</v>
      </c>
      <c r="D76" s="28">
        <v>1</v>
      </c>
      <c r="E76" s="28">
        <v>1</v>
      </c>
      <c r="F76" s="29"/>
      <c r="G76" s="29"/>
      <c r="H76" s="128">
        <v>0.16</v>
      </c>
      <c r="I76" s="128">
        <v>0.02</v>
      </c>
      <c r="J76" s="128">
        <v>0.018</v>
      </c>
      <c r="K76" s="30"/>
    </row>
    <row r="77" spans="1:11" s="31" customFormat="1" ht="11.25" customHeight="1">
      <c r="A77" s="33" t="s">
        <v>60</v>
      </c>
      <c r="B77" s="27"/>
      <c r="C77" s="28">
        <v>36</v>
      </c>
      <c r="D77" s="28">
        <v>36</v>
      </c>
      <c r="E77" s="28">
        <v>40</v>
      </c>
      <c r="F77" s="29"/>
      <c r="G77" s="29"/>
      <c r="H77" s="128">
        <v>0.72</v>
      </c>
      <c r="I77" s="128">
        <v>0.72</v>
      </c>
      <c r="J77" s="128">
        <v>0.8</v>
      </c>
      <c r="K77" s="30"/>
    </row>
    <row r="78" spans="1:11" s="31" customFormat="1" ht="11.25" customHeight="1">
      <c r="A78" s="33" t="s">
        <v>61</v>
      </c>
      <c r="B78" s="27"/>
      <c r="C78" s="28">
        <v>124</v>
      </c>
      <c r="D78" s="28">
        <v>125</v>
      </c>
      <c r="E78" s="28">
        <v>140</v>
      </c>
      <c r="F78" s="29"/>
      <c r="G78" s="29"/>
      <c r="H78" s="128">
        <v>6.2</v>
      </c>
      <c r="I78" s="128">
        <v>6.2</v>
      </c>
      <c r="J78" s="128">
        <v>9</v>
      </c>
      <c r="K78" s="30"/>
    </row>
    <row r="79" spans="1:11" s="31" customFormat="1" ht="11.25" customHeight="1">
      <c r="A79" s="33" t="s">
        <v>62</v>
      </c>
      <c r="B79" s="27"/>
      <c r="C79" s="28">
        <v>28</v>
      </c>
      <c r="D79" s="28">
        <v>12</v>
      </c>
      <c r="E79" s="28">
        <v>20</v>
      </c>
      <c r="F79" s="29"/>
      <c r="G79" s="29"/>
      <c r="H79" s="128">
        <v>0.8</v>
      </c>
      <c r="I79" s="128">
        <v>0.5</v>
      </c>
      <c r="J79" s="128">
        <v>0.5</v>
      </c>
      <c r="K79" s="30"/>
    </row>
    <row r="80" spans="1:11" s="22" customFormat="1" ht="11.25" customHeight="1">
      <c r="A80" s="40" t="s">
        <v>63</v>
      </c>
      <c r="B80" s="35"/>
      <c r="C80" s="36">
        <v>2871</v>
      </c>
      <c r="D80" s="36">
        <v>2739</v>
      </c>
      <c r="E80" s="36">
        <v>3113</v>
      </c>
      <c r="F80" s="37">
        <v>113.65461847389558</v>
      </c>
      <c r="G80" s="38"/>
      <c r="H80" s="129">
        <v>245.76000000000002</v>
      </c>
      <c r="I80" s="130">
        <v>231.161</v>
      </c>
      <c r="J80" s="130">
        <v>249.557</v>
      </c>
      <c r="K80" s="39">
        <v>107.9580898161887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45</v>
      </c>
      <c r="D82" s="28">
        <v>45</v>
      </c>
      <c r="E82" s="28">
        <v>34</v>
      </c>
      <c r="F82" s="29"/>
      <c r="G82" s="29"/>
      <c r="H82" s="128">
        <v>1.54</v>
      </c>
      <c r="I82" s="128">
        <v>1.54</v>
      </c>
      <c r="J82" s="128">
        <v>1.2</v>
      </c>
      <c r="K82" s="30"/>
    </row>
    <row r="83" spans="1:11" s="31" customFormat="1" ht="11.25" customHeight="1">
      <c r="A83" s="33" t="s">
        <v>65</v>
      </c>
      <c r="B83" s="27"/>
      <c r="C83" s="28">
        <v>45</v>
      </c>
      <c r="D83" s="28">
        <v>45</v>
      </c>
      <c r="E83" s="28">
        <v>48</v>
      </c>
      <c r="F83" s="29"/>
      <c r="G83" s="29"/>
      <c r="H83" s="128">
        <v>2.889</v>
      </c>
      <c r="I83" s="128">
        <v>2.89</v>
      </c>
      <c r="J83" s="128">
        <v>2.9</v>
      </c>
      <c r="K83" s="30"/>
    </row>
    <row r="84" spans="1:11" s="22" customFormat="1" ht="11.25" customHeight="1">
      <c r="A84" s="34" t="s">
        <v>66</v>
      </c>
      <c r="B84" s="35"/>
      <c r="C84" s="36">
        <v>90</v>
      </c>
      <c r="D84" s="36">
        <v>90</v>
      </c>
      <c r="E84" s="36">
        <v>82</v>
      </c>
      <c r="F84" s="37">
        <v>91.11111111111111</v>
      </c>
      <c r="G84" s="38"/>
      <c r="H84" s="129">
        <v>4.429</v>
      </c>
      <c r="I84" s="130">
        <v>4.43</v>
      </c>
      <c r="J84" s="130">
        <v>4.1</v>
      </c>
      <c r="K84" s="39">
        <v>92.55079006772009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3701</v>
      </c>
      <c r="D87" s="47">
        <v>3598</v>
      </c>
      <c r="E87" s="47">
        <v>3898</v>
      </c>
      <c r="F87" s="48">
        <f>IF(D87&gt;0,100*E87/D87,0)</f>
        <v>108.33796553640911</v>
      </c>
      <c r="G87" s="38"/>
      <c r="H87" s="133">
        <v>282.2</v>
      </c>
      <c r="I87" s="127">
        <v>266.684</v>
      </c>
      <c r="J87" s="127">
        <v>281.505</v>
      </c>
      <c r="K87" s="48">
        <f>IF(I87&gt;0,100*J87/I87,0)</f>
        <v>105.55751376160549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zoomScalePageLayoutView="0" workbookViewId="0" topLeftCell="A48">
      <selection activeCell="K87" sqref="K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8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27</v>
      </c>
      <c r="D9" s="28">
        <v>27</v>
      </c>
      <c r="E9" s="28">
        <v>27</v>
      </c>
      <c r="F9" s="29"/>
      <c r="G9" s="29"/>
      <c r="H9" s="128">
        <v>1.836</v>
      </c>
      <c r="I9" s="128">
        <v>1.836</v>
      </c>
      <c r="J9" s="128"/>
      <c r="K9" s="30"/>
    </row>
    <row r="10" spans="1:11" s="31" customFormat="1" ht="11.25" customHeight="1">
      <c r="A10" s="33" t="s">
        <v>8</v>
      </c>
      <c r="B10" s="27"/>
      <c r="C10" s="28">
        <v>21</v>
      </c>
      <c r="D10" s="28">
        <v>21</v>
      </c>
      <c r="E10" s="28">
        <v>21</v>
      </c>
      <c r="F10" s="29"/>
      <c r="G10" s="29"/>
      <c r="H10" s="128">
        <v>1.44</v>
      </c>
      <c r="I10" s="128">
        <v>1.44</v>
      </c>
      <c r="J10" s="128"/>
      <c r="K10" s="30"/>
    </row>
    <row r="11" spans="1:11" s="31" customFormat="1" ht="11.25" customHeight="1">
      <c r="A11" s="26" t="s">
        <v>9</v>
      </c>
      <c r="B11" s="27"/>
      <c r="C11" s="28">
        <v>21</v>
      </c>
      <c r="D11" s="28">
        <v>21</v>
      </c>
      <c r="E11" s="28">
        <v>21</v>
      </c>
      <c r="F11" s="29"/>
      <c r="G11" s="29"/>
      <c r="H11" s="128">
        <v>1.3</v>
      </c>
      <c r="I11" s="128">
        <v>1.3</v>
      </c>
      <c r="J11" s="128"/>
      <c r="K11" s="30"/>
    </row>
    <row r="12" spans="1:11" s="31" customFormat="1" ht="11.25" customHeight="1">
      <c r="A12" s="33" t="s">
        <v>10</v>
      </c>
      <c r="B12" s="27"/>
      <c r="C12" s="28">
        <v>24</v>
      </c>
      <c r="D12" s="28">
        <v>24</v>
      </c>
      <c r="E12" s="28">
        <v>24</v>
      </c>
      <c r="F12" s="29"/>
      <c r="G12" s="29"/>
      <c r="H12" s="128">
        <v>1.566</v>
      </c>
      <c r="I12" s="128">
        <v>1.566</v>
      </c>
      <c r="J12" s="128"/>
      <c r="K12" s="30"/>
    </row>
    <row r="13" spans="1:11" s="22" customFormat="1" ht="11.25" customHeight="1">
      <c r="A13" s="34" t="s">
        <v>11</v>
      </c>
      <c r="B13" s="35"/>
      <c r="C13" s="36">
        <v>93</v>
      </c>
      <c r="D13" s="36">
        <v>93</v>
      </c>
      <c r="E13" s="36">
        <v>93</v>
      </c>
      <c r="F13" s="37">
        <v>100</v>
      </c>
      <c r="G13" s="38"/>
      <c r="H13" s="129">
        <v>6.1419999999999995</v>
      </c>
      <c r="I13" s="130">
        <v>6.1419999999999995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70</v>
      </c>
      <c r="D15" s="36">
        <v>70</v>
      </c>
      <c r="E15" s="36">
        <v>70</v>
      </c>
      <c r="F15" s="37">
        <v>100</v>
      </c>
      <c r="G15" s="38"/>
      <c r="H15" s="129">
        <v>1.645</v>
      </c>
      <c r="I15" s="130">
        <v>1.6</v>
      </c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>
        <v>2</v>
      </c>
      <c r="E17" s="36">
        <v>2</v>
      </c>
      <c r="F17" s="37">
        <v>100</v>
      </c>
      <c r="G17" s="38"/>
      <c r="H17" s="129"/>
      <c r="I17" s="130">
        <v>0.024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>
        <v>6</v>
      </c>
      <c r="D20" s="28">
        <v>8</v>
      </c>
      <c r="E20" s="28"/>
      <c r="F20" s="29"/>
      <c r="G20" s="29"/>
      <c r="H20" s="128">
        <v>0.081</v>
      </c>
      <c r="I20" s="128">
        <v>0.142</v>
      </c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>
        <v>0.665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6</v>
      </c>
      <c r="D22" s="36">
        <v>8</v>
      </c>
      <c r="E22" s="36"/>
      <c r="F22" s="37"/>
      <c r="G22" s="38"/>
      <c r="H22" s="129">
        <v>0.081</v>
      </c>
      <c r="I22" s="130">
        <v>0.807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111</v>
      </c>
      <c r="D24" s="36">
        <v>108</v>
      </c>
      <c r="E24" s="36">
        <v>109</v>
      </c>
      <c r="F24" s="37">
        <v>100.92592592592592</v>
      </c>
      <c r="G24" s="38"/>
      <c r="H24" s="129">
        <v>7.846</v>
      </c>
      <c r="I24" s="130">
        <v>6.737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40</v>
      </c>
      <c r="D26" s="36">
        <v>35</v>
      </c>
      <c r="E26" s="36">
        <v>30</v>
      </c>
      <c r="F26" s="37">
        <v>85.71428571428571</v>
      </c>
      <c r="G26" s="38"/>
      <c r="H26" s="129">
        <v>1.6</v>
      </c>
      <c r="I26" s="130">
        <v>1.5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4</v>
      </c>
      <c r="D28" s="28">
        <v>6</v>
      </c>
      <c r="E28" s="28">
        <v>6</v>
      </c>
      <c r="F28" s="29"/>
      <c r="G28" s="29"/>
      <c r="H28" s="128">
        <v>0.112</v>
      </c>
      <c r="I28" s="128">
        <v>0.36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42</v>
      </c>
      <c r="D30" s="28">
        <v>42</v>
      </c>
      <c r="E30" s="28">
        <v>30</v>
      </c>
      <c r="F30" s="29"/>
      <c r="G30" s="29"/>
      <c r="H30" s="128">
        <v>2.8</v>
      </c>
      <c r="I30" s="128">
        <v>1.365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46</v>
      </c>
      <c r="D31" s="36">
        <v>48</v>
      </c>
      <c r="E31" s="36">
        <v>36</v>
      </c>
      <c r="F31" s="37">
        <v>75</v>
      </c>
      <c r="G31" s="38"/>
      <c r="H31" s="129">
        <v>2.912</v>
      </c>
      <c r="I31" s="130">
        <v>1.725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63</v>
      </c>
      <c r="D33" s="28">
        <v>70</v>
      </c>
      <c r="E33" s="28">
        <v>60</v>
      </c>
      <c r="F33" s="29"/>
      <c r="G33" s="29"/>
      <c r="H33" s="128">
        <v>2.786</v>
      </c>
      <c r="I33" s="128">
        <v>2.8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38</v>
      </c>
      <c r="D34" s="28">
        <v>42</v>
      </c>
      <c r="E34" s="28">
        <v>42</v>
      </c>
      <c r="F34" s="29"/>
      <c r="G34" s="29"/>
      <c r="H34" s="128">
        <v>1.034</v>
      </c>
      <c r="I34" s="128">
        <v>1.211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20</v>
      </c>
      <c r="D35" s="28">
        <v>20</v>
      </c>
      <c r="E35" s="28">
        <v>6</v>
      </c>
      <c r="F35" s="29"/>
      <c r="G35" s="29"/>
      <c r="H35" s="128">
        <v>0.254</v>
      </c>
      <c r="I35" s="128">
        <v>0.254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115</v>
      </c>
      <c r="D36" s="28">
        <v>34</v>
      </c>
      <c r="E36" s="28">
        <v>88</v>
      </c>
      <c r="F36" s="29"/>
      <c r="G36" s="29"/>
      <c r="H36" s="128">
        <v>1.5</v>
      </c>
      <c r="I36" s="128">
        <v>1.94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236</v>
      </c>
      <c r="D37" s="36">
        <v>166</v>
      </c>
      <c r="E37" s="36">
        <v>196</v>
      </c>
      <c r="F37" s="37">
        <v>118.07228915662651</v>
      </c>
      <c r="G37" s="38"/>
      <c r="H37" s="129">
        <v>5.574</v>
      </c>
      <c r="I37" s="130">
        <v>6.205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160</v>
      </c>
      <c r="D39" s="36">
        <v>160</v>
      </c>
      <c r="E39" s="36">
        <v>165</v>
      </c>
      <c r="F39" s="37">
        <v>103.125</v>
      </c>
      <c r="G39" s="38"/>
      <c r="H39" s="129">
        <v>4.3</v>
      </c>
      <c r="I39" s="130">
        <v>3.9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>
        <v>1</v>
      </c>
      <c r="E41" s="28">
        <v>1</v>
      </c>
      <c r="F41" s="29"/>
      <c r="G41" s="29"/>
      <c r="H41" s="128"/>
      <c r="I41" s="128">
        <v>0.02</v>
      </c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4</v>
      </c>
      <c r="D43" s="28">
        <v>4</v>
      </c>
      <c r="E43" s="28">
        <v>4</v>
      </c>
      <c r="F43" s="29"/>
      <c r="G43" s="29"/>
      <c r="H43" s="128">
        <v>0.2</v>
      </c>
      <c r="I43" s="128">
        <v>0.14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1</v>
      </c>
      <c r="D44" s="28"/>
      <c r="E44" s="28"/>
      <c r="F44" s="29"/>
      <c r="G44" s="29"/>
      <c r="H44" s="128">
        <v>0.047</v>
      </c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>
        <v>1</v>
      </c>
      <c r="E46" s="28">
        <v>1</v>
      </c>
      <c r="F46" s="29"/>
      <c r="G46" s="29"/>
      <c r="H46" s="128">
        <v>0.024</v>
      </c>
      <c r="I46" s="128">
        <v>0.025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7</v>
      </c>
      <c r="D47" s="28">
        <v>1</v>
      </c>
      <c r="E47" s="28">
        <v>1</v>
      </c>
      <c r="F47" s="29"/>
      <c r="G47" s="29"/>
      <c r="H47" s="128">
        <v>0.28</v>
      </c>
      <c r="I47" s="128">
        <v>0.02</v>
      </c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>
        <v>1</v>
      </c>
      <c r="E48" s="28">
        <v>1</v>
      </c>
      <c r="F48" s="29"/>
      <c r="G48" s="29"/>
      <c r="H48" s="128">
        <v>0.069</v>
      </c>
      <c r="I48" s="128">
        <v>0.023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1</v>
      </c>
      <c r="D49" s="28"/>
      <c r="E49" s="28"/>
      <c r="F49" s="29"/>
      <c r="G49" s="29"/>
      <c r="H49" s="128">
        <v>0.025</v>
      </c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14</v>
      </c>
      <c r="D50" s="36">
        <v>8</v>
      </c>
      <c r="E50" s="36">
        <v>8</v>
      </c>
      <c r="F50" s="37">
        <v>100</v>
      </c>
      <c r="G50" s="38"/>
      <c r="H50" s="129">
        <v>0.6450000000000001</v>
      </c>
      <c r="I50" s="130">
        <v>0.22799999999999998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18</v>
      </c>
      <c r="D52" s="36">
        <v>6</v>
      </c>
      <c r="E52" s="36">
        <v>4</v>
      </c>
      <c r="F52" s="37">
        <v>66.66666666666667</v>
      </c>
      <c r="G52" s="38"/>
      <c r="H52" s="129">
        <v>0.184</v>
      </c>
      <c r="I52" s="130">
        <v>0.072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>
        <v>62</v>
      </c>
      <c r="E54" s="28">
        <v>62</v>
      </c>
      <c r="F54" s="29"/>
      <c r="G54" s="29"/>
      <c r="H54" s="128">
        <v>3.15</v>
      </c>
      <c r="I54" s="128">
        <v>1.86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26</v>
      </c>
      <c r="D55" s="28">
        <v>20</v>
      </c>
      <c r="E55" s="28">
        <v>20</v>
      </c>
      <c r="F55" s="29"/>
      <c r="G55" s="29"/>
      <c r="H55" s="128">
        <v>0.57</v>
      </c>
      <c r="I55" s="128">
        <v>0.57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14</v>
      </c>
      <c r="D56" s="28">
        <v>9</v>
      </c>
      <c r="E56" s="28">
        <v>9</v>
      </c>
      <c r="F56" s="29"/>
      <c r="G56" s="29"/>
      <c r="H56" s="128">
        <v>0.225</v>
      </c>
      <c r="I56" s="128">
        <v>0.17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4</v>
      </c>
      <c r="D57" s="28">
        <v>3</v>
      </c>
      <c r="E57" s="28">
        <v>4</v>
      </c>
      <c r="F57" s="29"/>
      <c r="G57" s="29"/>
      <c r="H57" s="128">
        <v>0.021</v>
      </c>
      <c r="I57" s="128">
        <v>0.021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8</v>
      </c>
      <c r="E58" s="28">
        <v>8</v>
      </c>
      <c r="F58" s="29"/>
      <c r="G58" s="29"/>
      <c r="H58" s="128">
        <v>0.09</v>
      </c>
      <c r="I58" s="128">
        <v>0.27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46</v>
      </c>
      <c r="D59" s="36">
        <v>102</v>
      </c>
      <c r="E59" s="36">
        <v>103</v>
      </c>
      <c r="F59" s="37">
        <v>100.98039215686275</v>
      </c>
      <c r="G59" s="38"/>
      <c r="H59" s="129">
        <v>4.056</v>
      </c>
      <c r="I59" s="130">
        <v>2.891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90</v>
      </c>
      <c r="D61" s="28">
        <v>90</v>
      </c>
      <c r="E61" s="28">
        <v>90</v>
      </c>
      <c r="F61" s="29"/>
      <c r="G61" s="29"/>
      <c r="H61" s="128">
        <v>5.4</v>
      </c>
      <c r="I61" s="128">
        <v>4.86</v>
      </c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>
        <v>69</v>
      </c>
      <c r="E62" s="28">
        <v>69</v>
      </c>
      <c r="F62" s="29"/>
      <c r="G62" s="29"/>
      <c r="H62" s="128">
        <v>1.897</v>
      </c>
      <c r="I62" s="128">
        <v>2.136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249</v>
      </c>
      <c r="D63" s="28">
        <v>249</v>
      </c>
      <c r="E63" s="28"/>
      <c r="F63" s="29"/>
      <c r="G63" s="29"/>
      <c r="H63" s="128">
        <v>11.26</v>
      </c>
      <c r="I63" s="128">
        <v>11.205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339</v>
      </c>
      <c r="D64" s="36">
        <v>408</v>
      </c>
      <c r="E64" s="36">
        <v>159</v>
      </c>
      <c r="F64" s="37">
        <v>38.970588235294116</v>
      </c>
      <c r="G64" s="38"/>
      <c r="H64" s="129">
        <v>18.557000000000002</v>
      </c>
      <c r="I64" s="130">
        <v>18.201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377</v>
      </c>
      <c r="D66" s="36">
        <v>422</v>
      </c>
      <c r="E66" s="36">
        <v>395</v>
      </c>
      <c r="F66" s="37">
        <v>93.60189573459715</v>
      </c>
      <c r="G66" s="38"/>
      <c r="H66" s="129">
        <v>18.2</v>
      </c>
      <c r="I66" s="130">
        <v>19.5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140</v>
      </c>
      <c r="D68" s="28">
        <v>100</v>
      </c>
      <c r="E68" s="28">
        <v>100</v>
      </c>
      <c r="F68" s="29"/>
      <c r="G68" s="29"/>
      <c r="H68" s="128">
        <v>9.1</v>
      </c>
      <c r="I68" s="128">
        <v>5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3</v>
      </c>
      <c r="D69" s="28">
        <v>5</v>
      </c>
      <c r="E69" s="28">
        <v>5</v>
      </c>
      <c r="F69" s="29"/>
      <c r="G69" s="29"/>
      <c r="H69" s="128">
        <v>0.11</v>
      </c>
      <c r="I69" s="128">
        <v>0.15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143</v>
      </c>
      <c r="D70" s="36">
        <v>105</v>
      </c>
      <c r="E70" s="36">
        <v>105</v>
      </c>
      <c r="F70" s="37">
        <v>100</v>
      </c>
      <c r="G70" s="38"/>
      <c r="H70" s="129">
        <v>9.209999999999999</v>
      </c>
      <c r="I70" s="130">
        <v>5.15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8160</v>
      </c>
      <c r="D72" s="28">
        <v>7782</v>
      </c>
      <c r="E72" s="28">
        <v>8013</v>
      </c>
      <c r="F72" s="29"/>
      <c r="G72" s="29"/>
      <c r="H72" s="128">
        <v>520.862</v>
      </c>
      <c r="I72" s="128">
        <v>479.725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220</v>
      </c>
      <c r="D73" s="28">
        <v>220</v>
      </c>
      <c r="E73" s="28">
        <v>220</v>
      </c>
      <c r="F73" s="29"/>
      <c r="G73" s="29"/>
      <c r="H73" s="128">
        <v>8.329</v>
      </c>
      <c r="I73" s="128">
        <v>8.235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79</v>
      </c>
      <c r="D74" s="28">
        <v>28</v>
      </c>
      <c r="E74" s="28">
        <v>28</v>
      </c>
      <c r="F74" s="29"/>
      <c r="G74" s="29"/>
      <c r="H74" s="128">
        <v>3.16</v>
      </c>
      <c r="I74" s="128">
        <v>1.1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351</v>
      </c>
      <c r="D75" s="28">
        <v>421</v>
      </c>
      <c r="E75" s="28">
        <v>421</v>
      </c>
      <c r="F75" s="29"/>
      <c r="G75" s="29"/>
      <c r="H75" s="128">
        <v>15.636</v>
      </c>
      <c r="I75" s="128">
        <v>17.829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6</v>
      </c>
      <c r="D76" s="28">
        <v>2</v>
      </c>
      <c r="E76" s="28"/>
      <c r="F76" s="29"/>
      <c r="G76" s="29"/>
      <c r="H76" s="128">
        <v>0.02</v>
      </c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28">
        <v>1.6</v>
      </c>
      <c r="I77" s="128">
        <v>0.8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210</v>
      </c>
      <c r="D78" s="28">
        <v>190</v>
      </c>
      <c r="E78" s="28">
        <v>190</v>
      </c>
      <c r="F78" s="29"/>
      <c r="G78" s="29"/>
      <c r="H78" s="128">
        <v>9.5</v>
      </c>
      <c r="I78" s="128">
        <v>9.5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50</v>
      </c>
      <c r="D79" s="28">
        <v>60</v>
      </c>
      <c r="E79" s="28">
        <v>60</v>
      </c>
      <c r="F79" s="29"/>
      <c r="G79" s="29"/>
      <c r="H79" s="128">
        <v>2.1</v>
      </c>
      <c r="I79" s="128">
        <v>2.1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9116</v>
      </c>
      <c r="D80" s="36">
        <v>8743</v>
      </c>
      <c r="E80" s="36">
        <v>8972</v>
      </c>
      <c r="F80" s="37">
        <v>102.61923824774105</v>
      </c>
      <c r="G80" s="38"/>
      <c r="H80" s="129">
        <v>561.2069999999999</v>
      </c>
      <c r="I80" s="130">
        <v>519.2890000000001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190</v>
      </c>
      <c r="D82" s="28">
        <v>198</v>
      </c>
      <c r="E82" s="28">
        <v>198</v>
      </c>
      <c r="F82" s="29"/>
      <c r="G82" s="29"/>
      <c r="H82" s="128">
        <v>8.85</v>
      </c>
      <c r="I82" s="128">
        <v>9.275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276</v>
      </c>
      <c r="D83" s="28">
        <v>277</v>
      </c>
      <c r="E83" s="28">
        <v>277</v>
      </c>
      <c r="F83" s="29"/>
      <c r="G83" s="29"/>
      <c r="H83" s="128">
        <v>14.2</v>
      </c>
      <c r="I83" s="128">
        <v>13.96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466</v>
      </c>
      <c r="D84" s="36">
        <v>475</v>
      </c>
      <c r="E84" s="36">
        <v>475</v>
      </c>
      <c r="F84" s="37">
        <v>100</v>
      </c>
      <c r="G84" s="38"/>
      <c r="H84" s="129">
        <v>23.049999999999997</v>
      </c>
      <c r="I84" s="130">
        <v>23.235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11281</v>
      </c>
      <c r="D87" s="47">
        <v>10959</v>
      </c>
      <c r="E87" s="47">
        <v>10922</v>
      </c>
      <c r="F87" s="48">
        <f>IF(D87&gt;0,100*E87/D87,0)</f>
        <v>99.6623779541929</v>
      </c>
      <c r="G87" s="38"/>
      <c r="H87" s="133">
        <v>665.2089999999998</v>
      </c>
      <c r="I87" s="127">
        <v>617.2060000000001</v>
      </c>
      <c r="J87" s="127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zoomScalePageLayoutView="0" workbookViewId="0" topLeftCell="A1">
      <selection activeCell="N23" sqref="N23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8515625" style="56" bestFit="1" customWidth="1"/>
    <col min="7" max="7" width="0.71875" style="56" customWidth="1"/>
    <col min="8" max="10" width="12.421875" style="56" customWidth="1"/>
    <col min="11" max="11" width="10.57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0.936</v>
      </c>
      <c r="I9" s="128">
        <v>1.1</v>
      </c>
      <c r="J9" s="128">
        <v>1.1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0.026</v>
      </c>
      <c r="I10" s="128">
        <v>0.03</v>
      </c>
      <c r="J10" s="128">
        <v>0.03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0.042</v>
      </c>
      <c r="I11" s="128">
        <v>0.03</v>
      </c>
      <c r="J11" s="128">
        <v>0.03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0.329</v>
      </c>
      <c r="I12" s="128">
        <v>0.395</v>
      </c>
      <c r="J12" s="128">
        <v>0.395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1.333</v>
      </c>
      <c r="I13" s="130">
        <v>1.5550000000000002</v>
      </c>
      <c r="J13" s="130">
        <v>1.5550000000000002</v>
      </c>
      <c r="K13" s="39">
        <v>100.00000000000001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>
        <v>0.03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0.003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0.003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0.07</v>
      </c>
      <c r="I33" s="128">
        <v>0.07</v>
      </c>
      <c r="J33" s="128">
        <v>0.07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43.476</v>
      </c>
      <c r="I36" s="128">
        <v>38.02</v>
      </c>
      <c r="J36" s="128">
        <v>43.316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43.546</v>
      </c>
      <c r="I37" s="130">
        <v>38.09</v>
      </c>
      <c r="J37" s="130">
        <v>43.386</v>
      </c>
      <c r="K37" s="39">
        <v>113.90391178787083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6.153</v>
      </c>
      <c r="I39" s="130">
        <v>6.77</v>
      </c>
      <c r="J39" s="130">
        <v>7.6</v>
      </c>
      <c r="K39" s="39">
        <v>112.25997045790251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219.014</v>
      </c>
      <c r="I61" s="128">
        <v>222.108</v>
      </c>
      <c r="J61" s="128">
        <v>191.108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119.601</v>
      </c>
      <c r="I62" s="128">
        <v>119.219</v>
      </c>
      <c r="J62" s="128">
        <v>129.709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1257.229</v>
      </c>
      <c r="I63" s="128">
        <v>1268.011</v>
      </c>
      <c r="J63" s="128">
        <v>1173.093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1595.844</v>
      </c>
      <c r="I64" s="130">
        <v>1609.338</v>
      </c>
      <c r="J64" s="130">
        <v>1493.91</v>
      </c>
      <c r="K64" s="39">
        <v>92.82760986194323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120.801</v>
      </c>
      <c r="I66" s="130">
        <v>127.094</v>
      </c>
      <c r="J66" s="130">
        <v>108.5</v>
      </c>
      <c r="K66" s="39">
        <v>85.36988370812155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0.908</v>
      </c>
      <c r="I68" s="128">
        <v>1.2</v>
      </c>
      <c r="J68" s="128">
        <v>1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0.059</v>
      </c>
      <c r="I69" s="128">
        <v>0.1</v>
      </c>
      <c r="J69" s="128">
        <v>0.08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0.9670000000000001</v>
      </c>
      <c r="I70" s="130">
        <v>1.3</v>
      </c>
      <c r="J70" s="130">
        <v>1.08</v>
      </c>
      <c r="K70" s="39">
        <v>83.07692307692308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93.417</v>
      </c>
      <c r="I72" s="128">
        <v>147.485</v>
      </c>
      <c r="J72" s="128">
        <v>127.325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43.759</v>
      </c>
      <c r="I73" s="128">
        <v>44.652</v>
      </c>
      <c r="J73" s="128">
        <v>30.319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340.264</v>
      </c>
      <c r="I74" s="128">
        <v>412.384</v>
      </c>
      <c r="J74" s="128">
        <v>281.45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9.07</v>
      </c>
      <c r="I75" s="128">
        <v>11.854</v>
      </c>
      <c r="J75" s="128">
        <v>7.677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253.449</v>
      </c>
      <c r="I76" s="128">
        <v>271.682</v>
      </c>
      <c r="J76" s="128">
        <v>257.289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>
        <v>0.028</v>
      </c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59.391</v>
      </c>
      <c r="I78" s="128">
        <v>64.931</v>
      </c>
      <c r="J78" s="128">
        <v>45.382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915.732</v>
      </c>
      <c r="I79" s="128">
        <v>819.343</v>
      </c>
      <c r="J79" s="128">
        <v>597.192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1715.0819999999999</v>
      </c>
      <c r="I80" s="130">
        <v>1772.359</v>
      </c>
      <c r="J80" s="130">
        <v>1346.634</v>
      </c>
      <c r="K80" s="39">
        <v>75.97975353751694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9.197</v>
      </c>
      <c r="I82" s="128">
        <v>8.33</v>
      </c>
      <c r="J82" s="128">
        <v>8.33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3.219</v>
      </c>
      <c r="I83" s="128">
        <v>2.8</v>
      </c>
      <c r="J83" s="128">
        <v>2.8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12.415999999999999</v>
      </c>
      <c r="I84" s="130">
        <v>11.129999999999999</v>
      </c>
      <c r="J84" s="130">
        <v>11.129999999999999</v>
      </c>
      <c r="K84" s="39">
        <v>100.00000000000001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3496.1450000000004</v>
      </c>
      <c r="I87" s="127">
        <v>3567.636</v>
      </c>
      <c r="J87" s="127">
        <v>3013.825</v>
      </c>
      <c r="K87" s="48">
        <f>IF(I87&gt;0,100*J87/I87,0)</f>
        <v>84.47680761153885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zoomScalePageLayoutView="0" workbookViewId="0" topLeftCell="A54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4.537</v>
      </c>
      <c r="I9" s="128">
        <v>5.8</v>
      </c>
      <c r="J9" s="128">
        <v>5.8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0.101</v>
      </c>
      <c r="I10" s="128">
        <v>0.125</v>
      </c>
      <c r="J10" s="128">
        <v>0.125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0.259</v>
      </c>
      <c r="I11" s="128">
        <v>0.3</v>
      </c>
      <c r="J11" s="128">
        <v>0.3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1.192</v>
      </c>
      <c r="I12" s="128">
        <v>1.659</v>
      </c>
      <c r="J12" s="128">
        <v>1.659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6.089</v>
      </c>
      <c r="I13" s="130">
        <v>7.8839999999999995</v>
      </c>
      <c r="J13" s="130">
        <v>7.8839999999999995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0.198</v>
      </c>
      <c r="I15" s="130"/>
      <c r="J15" s="130">
        <v>0.085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>
        <v>0.068</v>
      </c>
      <c r="I17" s="130">
        <v>0.017</v>
      </c>
      <c r="J17" s="130">
        <v>0.068</v>
      </c>
      <c r="K17" s="39">
        <v>400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0.012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0.012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0.057</v>
      </c>
      <c r="I33" s="128">
        <v>0.058</v>
      </c>
      <c r="J33" s="128">
        <v>0.058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0.095</v>
      </c>
      <c r="I36" s="128">
        <v>0.528</v>
      </c>
      <c r="J36" s="128">
        <v>0.195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0.152</v>
      </c>
      <c r="I37" s="130">
        <v>0.5860000000000001</v>
      </c>
      <c r="J37" s="130">
        <v>0.253</v>
      </c>
      <c r="K37" s="39">
        <v>43.17406143344709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1.733</v>
      </c>
      <c r="I39" s="130">
        <v>1.82</v>
      </c>
      <c r="J39" s="130">
        <v>1.7</v>
      </c>
      <c r="K39" s="39">
        <v>93.4065934065934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302.393</v>
      </c>
      <c r="I61" s="128">
        <v>266.25</v>
      </c>
      <c r="J61" s="128">
        <v>253.416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0.324</v>
      </c>
      <c r="I62" s="128">
        <v>0.364</v>
      </c>
      <c r="J62" s="128">
        <v>0.656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1.448</v>
      </c>
      <c r="I63" s="128">
        <v>1.465</v>
      </c>
      <c r="J63" s="128">
        <v>2.1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304.16499999999996</v>
      </c>
      <c r="I64" s="130">
        <v>268.07899999999995</v>
      </c>
      <c r="J64" s="130">
        <v>256.172</v>
      </c>
      <c r="K64" s="39">
        <v>95.55839883019561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706.997</v>
      </c>
      <c r="I66" s="130">
        <v>641.288</v>
      </c>
      <c r="J66" s="130">
        <v>572.4</v>
      </c>
      <c r="K66" s="39">
        <v>89.25786853956413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0.016</v>
      </c>
      <c r="I69" s="128"/>
      <c r="J69" s="128">
        <v>0.015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0.016</v>
      </c>
      <c r="I70" s="130"/>
      <c r="J70" s="130">
        <v>0.015</v>
      </c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40.741</v>
      </c>
      <c r="I72" s="128">
        <v>37.764</v>
      </c>
      <c r="J72" s="128">
        <v>45.497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0.409</v>
      </c>
      <c r="I73" s="128">
        <v>0.434</v>
      </c>
      <c r="J73" s="128">
        <v>0.427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0.16</v>
      </c>
      <c r="I74" s="128">
        <v>0.168</v>
      </c>
      <c r="J74" s="128">
        <v>0.123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0.815</v>
      </c>
      <c r="I75" s="128">
        <v>0.973</v>
      </c>
      <c r="J75" s="128">
        <v>0.48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4.933</v>
      </c>
      <c r="I76" s="128">
        <v>3.71</v>
      </c>
      <c r="J76" s="128">
        <v>3.069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67.843</v>
      </c>
      <c r="I78" s="128">
        <v>75.769</v>
      </c>
      <c r="J78" s="128">
        <v>59.897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3.412</v>
      </c>
      <c r="I79" s="128">
        <v>3.5</v>
      </c>
      <c r="J79" s="128">
        <v>1.292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118.313</v>
      </c>
      <c r="I80" s="130">
        <v>122.31800000000001</v>
      </c>
      <c r="J80" s="130">
        <v>110.785</v>
      </c>
      <c r="K80" s="39">
        <v>90.57129776484246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2.77</v>
      </c>
      <c r="I82" s="128">
        <v>2.57</v>
      </c>
      <c r="J82" s="128">
        <v>2.57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1.061</v>
      </c>
      <c r="I83" s="128">
        <v>0.99</v>
      </c>
      <c r="J83" s="128">
        <v>0.99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3.831</v>
      </c>
      <c r="I84" s="130">
        <v>3.5599999999999996</v>
      </c>
      <c r="J84" s="130">
        <v>3.5599999999999996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1141.5739999999998</v>
      </c>
      <c r="I87" s="127">
        <v>1045.552</v>
      </c>
      <c r="J87" s="127">
        <v>952.9219999999999</v>
      </c>
      <c r="K87" s="48">
        <f>IF(I87&gt;0,100*J87/I87,0)</f>
        <v>91.14056498385543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zoomScalePageLayoutView="0" workbookViewId="0" topLeftCell="A54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23.377</v>
      </c>
      <c r="I9" s="128">
        <v>23.348</v>
      </c>
      <c r="J9" s="128">
        <v>23.348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12.372</v>
      </c>
      <c r="I10" s="128">
        <v>18.5</v>
      </c>
      <c r="J10" s="128">
        <v>18.5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8.989</v>
      </c>
      <c r="I11" s="128">
        <v>13.3</v>
      </c>
      <c r="J11" s="128">
        <v>13.3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10.854</v>
      </c>
      <c r="I12" s="128">
        <v>1.01</v>
      </c>
      <c r="J12" s="128">
        <v>10.1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55.592</v>
      </c>
      <c r="I13" s="130">
        <v>56.157999999999994</v>
      </c>
      <c r="J13" s="130">
        <v>65.24799999999999</v>
      </c>
      <c r="K13" s="39">
        <v>116.18647387727484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16.251</v>
      </c>
      <c r="I15" s="130">
        <v>25</v>
      </c>
      <c r="J15" s="130">
        <v>25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>
        <v>0.201</v>
      </c>
      <c r="I17" s="130">
        <v>0.168</v>
      </c>
      <c r="J17" s="130">
        <v>0.144</v>
      </c>
      <c r="K17" s="39">
        <v>85.7142857142857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0.132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3.898</v>
      </c>
      <c r="I20" s="128">
        <v>9</v>
      </c>
      <c r="J20" s="128">
        <v>8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0.371</v>
      </c>
      <c r="I21" s="128">
        <v>0.6</v>
      </c>
      <c r="J21" s="128">
        <v>0.35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4.401</v>
      </c>
      <c r="I22" s="130">
        <v>9.6</v>
      </c>
      <c r="J22" s="130">
        <v>8.35</v>
      </c>
      <c r="K22" s="39">
        <v>86.97916666666667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0.095</v>
      </c>
      <c r="I24" s="130">
        <v>1.385</v>
      </c>
      <c r="J24" s="130">
        <v>0.157</v>
      </c>
      <c r="K24" s="39">
        <v>11.335740072202166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0.291</v>
      </c>
      <c r="I34" s="128">
        <v>0.3</v>
      </c>
      <c r="J34" s="128">
        <v>0.203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0.291</v>
      </c>
      <c r="I37" s="130">
        <v>0.3</v>
      </c>
      <c r="J37" s="130">
        <v>0.203</v>
      </c>
      <c r="K37" s="39">
        <v>67.66666666666667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0.05</v>
      </c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0.108</v>
      </c>
      <c r="I43" s="128">
        <v>0.127</v>
      </c>
      <c r="J43" s="128">
        <v>0.07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0.08</v>
      </c>
      <c r="I49" s="128">
        <v>0.08</v>
      </c>
      <c r="J49" s="128">
        <v>0.08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0.238</v>
      </c>
      <c r="I50" s="130">
        <v>0.20700000000000002</v>
      </c>
      <c r="J50" s="130">
        <v>0.15000000000000002</v>
      </c>
      <c r="K50" s="39">
        <v>72.46376811594203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/>
      <c r="I80" s="130"/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77.069</v>
      </c>
      <c r="I87" s="127">
        <v>92.81799999999998</v>
      </c>
      <c r="J87" s="127">
        <v>99.252</v>
      </c>
      <c r="K87" s="48">
        <f>IF(I87&gt;0,100*J87/I87,0)</f>
        <v>106.93184511624901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3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</v>
      </c>
      <c r="D9" s="28">
        <v>4</v>
      </c>
      <c r="E9" s="28">
        <v>4</v>
      </c>
      <c r="F9" s="29"/>
      <c r="G9" s="29"/>
      <c r="H9" s="128">
        <v>0.006</v>
      </c>
      <c r="I9" s="128">
        <v>0.005</v>
      </c>
      <c r="J9" s="128">
        <v>0.005</v>
      </c>
      <c r="K9" s="30"/>
    </row>
    <row r="10" spans="1:11" s="31" customFormat="1" ht="11.25" customHeight="1">
      <c r="A10" s="33" t="s">
        <v>8</v>
      </c>
      <c r="B10" s="27"/>
      <c r="C10" s="28">
        <v>8</v>
      </c>
      <c r="D10" s="28">
        <v>92</v>
      </c>
      <c r="E10" s="28">
        <v>92</v>
      </c>
      <c r="F10" s="29"/>
      <c r="G10" s="29"/>
      <c r="H10" s="128">
        <v>0.019</v>
      </c>
      <c r="I10" s="128">
        <v>0.184</v>
      </c>
      <c r="J10" s="128">
        <v>0.184</v>
      </c>
      <c r="K10" s="30"/>
    </row>
    <row r="11" spans="1:11" s="31" customFormat="1" ht="11.25" customHeight="1">
      <c r="A11" s="26" t="s">
        <v>9</v>
      </c>
      <c r="B11" s="27"/>
      <c r="C11" s="28"/>
      <c r="D11" s="28">
        <v>3</v>
      </c>
      <c r="E11" s="28">
        <v>3</v>
      </c>
      <c r="F11" s="29"/>
      <c r="G11" s="29"/>
      <c r="H11" s="128"/>
      <c r="I11" s="128">
        <v>0.018</v>
      </c>
      <c r="J11" s="128">
        <v>0.018</v>
      </c>
      <c r="K11" s="30"/>
    </row>
    <row r="12" spans="1:11" s="31" customFormat="1" ht="11.25" customHeight="1">
      <c r="A12" s="33" t="s">
        <v>10</v>
      </c>
      <c r="B12" s="27"/>
      <c r="C12" s="28">
        <v>10</v>
      </c>
      <c r="D12" s="28">
        <v>1</v>
      </c>
      <c r="E12" s="28">
        <v>1</v>
      </c>
      <c r="F12" s="29"/>
      <c r="G12" s="29"/>
      <c r="H12" s="128">
        <v>0.022</v>
      </c>
      <c r="I12" s="128">
        <v>0.002</v>
      </c>
      <c r="J12" s="128">
        <v>0.002</v>
      </c>
      <c r="K12" s="30"/>
    </row>
    <row r="13" spans="1:11" s="22" customFormat="1" ht="11.25" customHeight="1">
      <c r="A13" s="34" t="s">
        <v>11</v>
      </c>
      <c r="B13" s="35"/>
      <c r="C13" s="36">
        <v>20</v>
      </c>
      <c r="D13" s="36">
        <v>100</v>
      </c>
      <c r="E13" s="36">
        <v>100</v>
      </c>
      <c r="F13" s="37">
        <v>100</v>
      </c>
      <c r="G13" s="38"/>
      <c r="H13" s="129">
        <v>0.047</v>
      </c>
      <c r="I13" s="130">
        <v>0.209</v>
      </c>
      <c r="J13" s="130">
        <v>0.209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375</v>
      </c>
      <c r="D24" s="36">
        <v>465</v>
      </c>
      <c r="E24" s="36">
        <v>414</v>
      </c>
      <c r="F24" s="37">
        <v>89.03225806451613</v>
      </c>
      <c r="G24" s="38"/>
      <c r="H24" s="129">
        <v>1.315</v>
      </c>
      <c r="I24" s="130">
        <v>0.948</v>
      </c>
      <c r="J24" s="130">
        <v>1.209</v>
      </c>
      <c r="K24" s="39">
        <v>127.53164556962027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31</v>
      </c>
      <c r="D26" s="36">
        <v>10</v>
      </c>
      <c r="E26" s="36">
        <v>10</v>
      </c>
      <c r="F26" s="37">
        <v>100</v>
      </c>
      <c r="G26" s="38"/>
      <c r="H26" s="129">
        <v>0.17</v>
      </c>
      <c r="I26" s="130">
        <v>0.04</v>
      </c>
      <c r="J26" s="130">
        <v>0.03</v>
      </c>
      <c r="K26" s="39">
        <v>75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1701</v>
      </c>
      <c r="D28" s="28">
        <v>1901</v>
      </c>
      <c r="E28" s="28">
        <v>2612</v>
      </c>
      <c r="F28" s="29"/>
      <c r="G28" s="29"/>
      <c r="H28" s="128">
        <v>6.603</v>
      </c>
      <c r="I28" s="128">
        <v>6.753</v>
      </c>
      <c r="J28" s="128">
        <v>8</v>
      </c>
      <c r="K28" s="30"/>
    </row>
    <row r="29" spans="1:11" s="31" customFormat="1" ht="11.25" customHeight="1">
      <c r="A29" s="33" t="s">
        <v>21</v>
      </c>
      <c r="B29" s="27"/>
      <c r="C29" s="28">
        <v>1069</v>
      </c>
      <c r="D29" s="28">
        <v>1145</v>
      </c>
      <c r="E29" s="28">
        <v>1086</v>
      </c>
      <c r="F29" s="29"/>
      <c r="G29" s="29"/>
      <c r="H29" s="128">
        <v>1.964</v>
      </c>
      <c r="I29" s="128">
        <v>3.017</v>
      </c>
      <c r="J29" s="128">
        <v>1.1</v>
      </c>
      <c r="K29" s="30"/>
    </row>
    <row r="30" spans="1:11" s="31" customFormat="1" ht="11.25" customHeight="1">
      <c r="A30" s="33" t="s">
        <v>22</v>
      </c>
      <c r="B30" s="27"/>
      <c r="C30" s="28">
        <v>57515</v>
      </c>
      <c r="D30" s="28">
        <v>66285</v>
      </c>
      <c r="E30" s="28">
        <v>60000</v>
      </c>
      <c r="F30" s="29"/>
      <c r="G30" s="29"/>
      <c r="H30" s="128">
        <v>167.503</v>
      </c>
      <c r="I30" s="128">
        <v>200.522</v>
      </c>
      <c r="J30" s="128">
        <v>148.518</v>
      </c>
      <c r="K30" s="30"/>
    </row>
    <row r="31" spans="1:11" s="22" customFormat="1" ht="11.25" customHeight="1">
      <c r="A31" s="40" t="s">
        <v>23</v>
      </c>
      <c r="B31" s="35"/>
      <c r="C31" s="36">
        <v>60285</v>
      </c>
      <c r="D31" s="36">
        <v>69331</v>
      </c>
      <c r="E31" s="36">
        <v>63698</v>
      </c>
      <c r="F31" s="37">
        <v>91.87520733870852</v>
      </c>
      <c r="G31" s="38"/>
      <c r="H31" s="129">
        <v>176.07</v>
      </c>
      <c r="I31" s="130">
        <v>210.292</v>
      </c>
      <c r="J31" s="130">
        <v>157.618</v>
      </c>
      <c r="K31" s="39">
        <v>74.95197154432883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57</v>
      </c>
      <c r="D33" s="28">
        <v>100</v>
      </c>
      <c r="E33" s="28">
        <v>50</v>
      </c>
      <c r="F33" s="29"/>
      <c r="G33" s="29"/>
      <c r="H33" s="128">
        <v>0.283</v>
      </c>
      <c r="I33" s="128">
        <v>0.39</v>
      </c>
      <c r="J33" s="128">
        <v>0.081</v>
      </c>
      <c r="K33" s="30"/>
    </row>
    <row r="34" spans="1:11" s="31" customFormat="1" ht="11.25" customHeight="1">
      <c r="A34" s="33" t="s">
        <v>25</v>
      </c>
      <c r="B34" s="27"/>
      <c r="C34" s="28">
        <v>14</v>
      </c>
      <c r="D34" s="28">
        <v>40</v>
      </c>
      <c r="E34" s="28">
        <v>43</v>
      </c>
      <c r="F34" s="29"/>
      <c r="G34" s="29"/>
      <c r="H34" s="128">
        <v>0.035</v>
      </c>
      <c r="I34" s="128">
        <v>0.04</v>
      </c>
      <c r="J34" s="128">
        <v>0.08</v>
      </c>
      <c r="K34" s="30"/>
    </row>
    <row r="35" spans="1:11" s="31" customFormat="1" ht="11.25" customHeight="1">
      <c r="A35" s="33" t="s">
        <v>26</v>
      </c>
      <c r="B35" s="27"/>
      <c r="C35" s="28">
        <v>163</v>
      </c>
      <c r="D35" s="28">
        <v>142.71</v>
      </c>
      <c r="E35" s="28">
        <v>217</v>
      </c>
      <c r="F35" s="29"/>
      <c r="G35" s="29"/>
      <c r="H35" s="128">
        <v>0.718</v>
      </c>
      <c r="I35" s="128">
        <v>0.954</v>
      </c>
      <c r="J35" s="128">
        <v>0.3</v>
      </c>
      <c r="K35" s="30"/>
    </row>
    <row r="36" spans="1:11" s="31" customFormat="1" ht="11.25" customHeight="1">
      <c r="A36" s="33" t="s">
        <v>27</v>
      </c>
      <c r="B36" s="27"/>
      <c r="C36" s="28">
        <v>27</v>
      </c>
      <c r="D36" s="28">
        <v>12</v>
      </c>
      <c r="E36" s="28">
        <v>14</v>
      </c>
      <c r="F36" s="29"/>
      <c r="G36" s="29"/>
      <c r="H36" s="128">
        <v>0.092</v>
      </c>
      <c r="I36" s="128">
        <v>0.06</v>
      </c>
      <c r="J36" s="128">
        <v>0.15</v>
      </c>
      <c r="K36" s="30"/>
    </row>
    <row r="37" spans="1:11" s="22" customFormat="1" ht="11.25" customHeight="1">
      <c r="A37" s="34" t="s">
        <v>28</v>
      </c>
      <c r="B37" s="35"/>
      <c r="C37" s="36">
        <v>261</v>
      </c>
      <c r="D37" s="36">
        <v>294.71000000000004</v>
      </c>
      <c r="E37" s="36">
        <v>324</v>
      </c>
      <c r="F37" s="37">
        <v>109.9385836924434</v>
      </c>
      <c r="G37" s="38"/>
      <c r="H37" s="129">
        <v>1.1280000000000001</v>
      </c>
      <c r="I37" s="130">
        <v>1.444</v>
      </c>
      <c r="J37" s="130">
        <v>0.611</v>
      </c>
      <c r="K37" s="39">
        <v>42.31301939058172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3</v>
      </c>
      <c r="D39" s="36">
        <v>3</v>
      </c>
      <c r="E39" s="36">
        <v>1</v>
      </c>
      <c r="F39" s="37">
        <v>33.333333333333336</v>
      </c>
      <c r="G39" s="38"/>
      <c r="H39" s="129">
        <v>0.005</v>
      </c>
      <c r="I39" s="130">
        <v>0.005</v>
      </c>
      <c r="J39" s="130">
        <v>0.002</v>
      </c>
      <c r="K39" s="39">
        <v>40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5</v>
      </c>
      <c r="D41" s="28">
        <v>7</v>
      </c>
      <c r="E41" s="28">
        <v>29</v>
      </c>
      <c r="F41" s="29"/>
      <c r="G41" s="29"/>
      <c r="H41" s="128">
        <v>0.029</v>
      </c>
      <c r="I41" s="128">
        <v>0.021</v>
      </c>
      <c r="J41" s="128">
        <v>0.035</v>
      </c>
      <c r="K41" s="30"/>
    </row>
    <row r="42" spans="1:11" s="31" customFormat="1" ht="11.25" customHeight="1">
      <c r="A42" s="33" t="s">
        <v>31</v>
      </c>
      <c r="B42" s="27"/>
      <c r="C42" s="28">
        <v>341</v>
      </c>
      <c r="D42" s="28">
        <v>387</v>
      </c>
      <c r="E42" s="28">
        <v>462</v>
      </c>
      <c r="F42" s="29"/>
      <c r="G42" s="29"/>
      <c r="H42" s="128">
        <v>1.607</v>
      </c>
      <c r="I42" s="128">
        <v>1.643</v>
      </c>
      <c r="J42" s="128">
        <v>1.565</v>
      </c>
      <c r="K42" s="30"/>
    </row>
    <row r="43" spans="1:11" s="31" customFormat="1" ht="11.25" customHeight="1">
      <c r="A43" s="33" t="s">
        <v>32</v>
      </c>
      <c r="B43" s="27"/>
      <c r="C43" s="28">
        <v>180</v>
      </c>
      <c r="D43" s="28">
        <v>43</v>
      </c>
      <c r="E43" s="28">
        <v>42</v>
      </c>
      <c r="F43" s="29"/>
      <c r="G43" s="29"/>
      <c r="H43" s="128">
        <v>0.987</v>
      </c>
      <c r="I43" s="128">
        <v>0.25</v>
      </c>
      <c r="J43" s="128">
        <v>0.198</v>
      </c>
      <c r="K43" s="30"/>
    </row>
    <row r="44" spans="1:11" s="31" customFormat="1" ht="11.25" customHeight="1">
      <c r="A44" s="33" t="s">
        <v>33</v>
      </c>
      <c r="B44" s="27"/>
      <c r="C44" s="28">
        <v>154</v>
      </c>
      <c r="D44" s="28">
        <v>177</v>
      </c>
      <c r="E44" s="28">
        <v>158</v>
      </c>
      <c r="F44" s="29"/>
      <c r="G44" s="29"/>
      <c r="H44" s="128">
        <v>0.834</v>
      </c>
      <c r="I44" s="128">
        <v>0.601</v>
      </c>
      <c r="J44" s="128">
        <v>0.523</v>
      </c>
      <c r="K44" s="30"/>
    </row>
    <row r="45" spans="1:11" s="31" customFormat="1" ht="11.25" customHeight="1">
      <c r="A45" s="33" t="s">
        <v>34</v>
      </c>
      <c r="B45" s="27"/>
      <c r="C45" s="28">
        <v>55</v>
      </c>
      <c r="D45" s="28">
        <v>40</v>
      </c>
      <c r="E45" s="28">
        <v>40</v>
      </c>
      <c r="F45" s="29"/>
      <c r="G45" s="29"/>
      <c r="H45" s="128">
        <v>0.212</v>
      </c>
      <c r="I45" s="128">
        <v>0.179</v>
      </c>
      <c r="J45" s="128">
        <v>0.161</v>
      </c>
      <c r="K45" s="30"/>
    </row>
    <row r="46" spans="1:11" s="31" customFormat="1" ht="11.25" customHeight="1">
      <c r="A46" s="33" t="s">
        <v>35</v>
      </c>
      <c r="B46" s="27"/>
      <c r="C46" s="28">
        <v>7</v>
      </c>
      <c r="D46" s="28">
        <v>97</v>
      </c>
      <c r="E46" s="28">
        <v>70</v>
      </c>
      <c r="F46" s="29"/>
      <c r="G46" s="29"/>
      <c r="H46" s="128">
        <v>0.022</v>
      </c>
      <c r="I46" s="128">
        <v>0.314</v>
      </c>
      <c r="J46" s="128">
        <v>0.167</v>
      </c>
      <c r="K46" s="30"/>
    </row>
    <row r="47" spans="1:11" s="31" customFormat="1" ht="11.25" customHeight="1">
      <c r="A47" s="33" t="s">
        <v>36</v>
      </c>
      <c r="B47" s="27"/>
      <c r="C47" s="28">
        <v>17</v>
      </c>
      <c r="D47" s="28">
        <v>2</v>
      </c>
      <c r="E47" s="28">
        <v>16</v>
      </c>
      <c r="F47" s="29"/>
      <c r="G47" s="29"/>
      <c r="H47" s="128">
        <v>0.09</v>
      </c>
      <c r="I47" s="128">
        <v>0.006</v>
      </c>
      <c r="J47" s="128">
        <v>0.051</v>
      </c>
      <c r="K47" s="30"/>
    </row>
    <row r="48" spans="1:11" s="31" customFormat="1" ht="11.25" customHeight="1">
      <c r="A48" s="33" t="s">
        <v>37</v>
      </c>
      <c r="B48" s="27"/>
      <c r="C48" s="28">
        <v>752</v>
      </c>
      <c r="D48" s="28">
        <v>604</v>
      </c>
      <c r="E48" s="28">
        <v>562</v>
      </c>
      <c r="F48" s="29"/>
      <c r="G48" s="29"/>
      <c r="H48" s="128">
        <v>3.356</v>
      </c>
      <c r="I48" s="128">
        <v>2.764</v>
      </c>
      <c r="J48" s="128">
        <v>2.263</v>
      </c>
      <c r="K48" s="30"/>
    </row>
    <row r="49" spans="1:11" s="31" customFormat="1" ht="11.25" customHeight="1">
      <c r="A49" s="33" t="s">
        <v>38</v>
      </c>
      <c r="B49" s="27"/>
      <c r="C49" s="28">
        <v>165</v>
      </c>
      <c r="D49" s="28">
        <v>94</v>
      </c>
      <c r="E49" s="28">
        <v>87</v>
      </c>
      <c r="F49" s="29"/>
      <c r="G49" s="29"/>
      <c r="H49" s="128">
        <v>0.803</v>
      </c>
      <c r="I49" s="128">
        <v>0.371</v>
      </c>
      <c r="J49" s="128">
        <v>0.214</v>
      </c>
      <c r="K49" s="30"/>
    </row>
    <row r="50" spans="1:11" s="22" customFormat="1" ht="11.25" customHeight="1">
      <c r="A50" s="40" t="s">
        <v>39</v>
      </c>
      <c r="B50" s="35"/>
      <c r="C50" s="36">
        <v>1676</v>
      </c>
      <c r="D50" s="36">
        <v>1451</v>
      </c>
      <c r="E50" s="36">
        <v>1466</v>
      </c>
      <c r="F50" s="37">
        <v>101.03376981392144</v>
      </c>
      <c r="G50" s="38"/>
      <c r="H50" s="129">
        <v>7.9399999999999995</v>
      </c>
      <c r="I50" s="130">
        <v>6.148999999999999</v>
      </c>
      <c r="J50" s="130">
        <v>5.177</v>
      </c>
      <c r="K50" s="39">
        <v>84.1925516344121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183</v>
      </c>
      <c r="D52" s="36">
        <v>276</v>
      </c>
      <c r="E52" s="36">
        <v>225</v>
      </c>
      <c r="F52" s="37">
        <v>81.52173913043478</v>
      </c>
      <c r="G52" s="38"/>
      <c r="H52" s="129">
        <v>0.509</v>
      </c>
      <c r="I52" s="130">
        <v>1.407</v>
      </c>
      <c r="J52" s="130">
        <v>0.571</v>
      </c>
      <c r="K52" s="39">
        <v>40.582800284292816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505</v>
      </c>
      <c r="D54" s="28">
        <v>1225</v>
      </c>
      <c r="E54" s="28">
        <v>3629</v>
      </c>
      <c r="F54" s="29"/>
      <c r="G54" s="29"/>
      <c r="H54" s="128">
        <v>3.535</v>
      </c>
      <c r="I54" s="128">
        <v>9.004</v>
      </c>
      <c r="J54" s="128">
        <v>24.043</v>
      </c>
      <c r="K54" s="30"/>
    </row>
    <row r="55" spans="1:11" s="31" customFormat="1" ht="11.25" customHeight="1">
      <c r="A55" s="33" t="s">
        <v>42</v>
      </c>
      <c r="B55" s="27"/>
      <c r="C55" s="28">
        <v>229</v>
      </c>
      <c r="D55" s="28">
        <v>195</v>
      </c>
      <c r="E55" s="28">
        <v>195</v>
      </c>
      <c r="F55" s="29"/>
      <c r="G55" s="29"/>
      <c r="H55" s="128">
        <v>0.843</v>
      </c>
      <c r="I55" s="128">
        <v>0.645</v>
      </c>
      <c r="J55" s="128">
        <v>0.647</v>
      </c>
      <c r="K55" s="30"/>
    </row>
    <row r="56" spans="1:11" s="31" customFormat="1" ht="11.25" customHeight="1">
      <c r="A56" s="33" t="s">
        <v>43</v>
      </c>
      <c r="B56" s="27"/>
      <c r="C56" s="28">
        <v>234</v>
      </c>
      <c r="D56" s="28">
        <v>352</v>
      </c>
      <c r="E56" s="28">
        <v>380</v>
      </c>
      <c r="F56" s="29"/>
      <c r="G56" s="29"/>
      <c r="H56" s="128">
        <v>0.665</v>
      </c>
      <c r="I56" s="128">
        <v>1.04</v>
      </c>
      <c r="J56" s="128">
        <v>0.693</v>
      </c>
      <c r="K56" s="30"/>
    </row>
    <row r="57" spans="1:11" s="31" customFormat="1" ht="11.25" customHeight="1">
      <c r="A57" s="33" t="s">
        <v>44</v>
      </c>
      <c r="B57" s="27"/>
      <c r="C57" s="28">
        <v>157</v>
      </c>
      <c r="D57" s="28">
        <v>207</v>
      </c>
      <c r="E57" s="28">
        <v>156</v>
      </c>
      <c r="F57" s="29"/>
      <c r="G57" s="29"/>
      <c r="H57" s="128">
        <v>0.158</v>
      </c>
      <c r="I57" s="128">
        <v>0.31</v>
      </c>
      <c r="J57" s="128">
        <v>0.234</v>
      </c>
      <c r="K57" s="30"/>
    </row>
    <row r="58" spans="1:11" s="31" customFormat="1" ht="11.25" customHeight="1">
      <c r="A58" s="33" t="s">
        <v>45</v>
      </c>
      <c r="B58" s="27"/>
      <c r="C58" s="28">
        <v>1424</v>
      </c>
      <c r="D58" s="28">
        <v>1418</v>
      </c>
      <c r="E58" s="28">
        <v>1500</v>
      </c>
      <c r="F58" s="29"/>
      <c r="G58" s="29"/>
      <c r="H58" s="128">
        <v>4.369</v>
      </c>
      <c r="I58" s="128">
        <v>3.44</v>
      </c>
      <c r="J58" s="128">
        <v>3.706</v>
      </c>
      <c r="K58" s="30"/>
    </row>
    <row r="59" spans="1:11" s="22" customFormat="1" ht="11.25" customHeight="1">
      <c r="A59" s="34" t="s">
        <v>46</v>
      </c>
      <c r="B59" s="35"/>
      <c r="C59" s="36">
        <v>2549</v>
      </c>
      <c r="D59" s="36">
        <v>3397</v>
      </c>
      <c r="E59" s="36">
        <v>5860</v>
      </c>
      <c r="F59" s="37">
        <v>172.5051516043568</v>
      </c>
      <c r="G59" s="38"/>
      <c r="H59" s="129">
        <v>9.57</v>
      </c>
      <c r="I59" s="130">
        <v>14.439</v>
      </c>
      <c r="J59" s="130">
        <v>29.323</v>
      </c>
      <c r="K59" s="39">
        <v>203.08193088164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71</v>
      </c>
      <c r="D61" s="28">
        <v>88</v>
      </c>
      <c r="E61" s="28">
        <v>50</v>
      </c>
      <c r="F61" s="29"/>
      <c r="G61" s="29"/>
      <c r="H61" s="128">
        <v>0.295</v>
      </c>
      <c r="I61" s="128">
        <v>0.502</v>
      </c>
      <c r="J61" s="128">
        <v>0.195</v>
      </c>
      <c r="K61" s="30"/>
    </row>
    <row r="62" spans="1:11" s="31" customFormat="1" ht="11.25" customHeight="1">
      <c r="A62" s="33" t="s">
        <v>48</v>
      </c>
      <c r="B62" s="27"/>
      <c r="C62" s="28">
        <v>30</v>
      </c>
      <c r="D62" s="28">
        <v>30</v>
      </c>
      <c r="E62" s="28">
        <v>17</v>
      </c>
      <c r="F62" s="29"/>
      <c r="G62" s="29"/>
      <c r="H62" s="128">
        <v>0.07</v>
      </c>
      <c r="I62" s="128">
        <v>0.065</v>
      </c>
      <c r="J62" s="128">
        <v>0.036</v>
      </c>
      <c r="K62" s="30"/>
    </row>
    <row r="63" spans="1:11" s="31" customFormat="1" ht="11.25" customHeight="1">
      <c r="A63" s="33" t="s">
        <v>49</v>
      </c>
      <c r="B63" s="27"/>
      <c r="C63" s="28">
        <v>95</v>
      </c>
      <c r="D63" s="28">
        <v>95</v>
      </c>
      <c r="E63" s="28">
        <v>131</v>
      </c>
      <c r="F63" s="29"/>
      <c r="G63" s="29"/>
      <c r="H63" s="128">
        <v>0.293</v>
      </c>
      <c r="I63" s="128">
        <v>0.319</v>
      </c>
      <c r="J63" s="128">
        <v>0.263</v>
      </c>
      <c r="K63" s="30"/>
    </row>
    <row r="64" spans="1:11" s="22" customFormat="1" ht="11.25" customHeight="1">
      <c r="A64" s="34" t="s">
        <v>50</v>
      </c>
      <c r="B64" s="35"/>
      <c r="C64" s="36">
        <v>196</v>
      </c>
      <c r="D64" s="36">
        <v>213</v>
      </c>
      <c r="E64" s="36">
        <v>198</v>
      </c>
      <c r="F64" s="37">
        <v>92.95774647887323</v>
      </c>
      <c r="G64" s="38"/>
      <c r="H64" s="129">
        <v>0.6579999999999999</v>
      </c>
      <c r="I64" s="130">
        <v>0.8859999999999999</v>
      </c>
      <c r="J64" s="130">
        <v>0.494</v>
      </c>
      <c r="K64" s="39">
        <v>55.756207674943575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148</v>
      </c>
      <c r="D66" s="36">
        <v>326</v>
      </c>
      <c r="E66" s="36">
        <v>359.56</v>
      </c>
      <c r="F66" s="37">
        <v>110.29447852760737</v>
      </c>
      <c r="G66" s="38"/>
      <c r="H66" s="129">
        <v>0.331</v>
      </c>
      <c r="I66" s="130">
        <v>0.609</v>
      </c>
      <c r="J66" s="130">
        <v>0.503</v>
      </c>
      <c r="K66" s="39">
        <v>82.59441707717569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5016</v>
      </c>
      <c r="D68" s="28">
        <v>5450</v>
      </c>
      <c r="E68" s="28">
        <v>5000</v>
      </c>
      <c r="F68" s="29"/>
      <c r="G68" s="29"/>
      <c r="H68" s="128">
        <v>14.723</v>
      </c>
      <c r="I68" s="128">
        <v>16</v>
      </c>
      <c r="J68" s="128">
        <v>13</v>
      </c>
      <c r="K68" s="30"/>
    </row>
    <row r="69" spans="1:11" s="31" customFormat="1" ht="11.25" customHeight="1">
      <c r="A69" s="33" t="s">
        <v>53</v>
      </c>
      <c r="B69" s="27"/>
      <c r="C69" s="28">
        <v>245</v>
      </c>
      <c r="D69" s="28">
        <v>180</v>
      </c>
      <c r="E69" s="28">
        <v>200</v>
      </c>
      <c r="F69" s="29"/>
      <c r="G69" s="29"/>
      <c r="H69" s="128">
        <v>0.647</v>
      </c>
      <c r="I69" s="128">
        <v>0.4</v>
      </c>
      <c r="J69" s="128">
        <v>0.3</v>
      </c>
      <c r="K69" s="30"/>
    </row>
    <row r="70" spans="1:11" s="22" customFormat="1" ht="11.25" customHeight="1">
      <c r="A70" s="34" t="s">
        <v>54</v>
      </c>
      <c r="B70" s="35"/>
      <c r="C70" s="36">
        <v>5261</v>
      </c>
      <c r="D70" s="36">
        <v>5630</v>
      </c>
      <c r="E70" s="36">
        <v>5200</v>
      </c>
      <c r="F70" s="37">
        <v>92.36234458259325</v>
      </c>
      <c r="G70" s="38"/>
      <c r="H70" s="129">
        <v>15.370000000000001</v>
      </c>
      <c r="I70" s="130">
        <v>16.4</v>
      </c>
      <c r="J70" s="130">
        <v>13.3</v>
      </c>
      <c r="K70" s="39">
        <v>81.09756097560977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69</v>
      </c>
      <c r="D72" s="28">
        <v>92</v>
      </c>
      <c r="E72" s="28">
        <v>175</v>
      </c>
      <c r="F72" s="29"/>
      <c r="G72" s="29"/>
      <c r="H72" s="128">
        <v>0.135</v>
      </c>
      <c r="I72" s="128">
        <v>0.111</v>
      </c>
      <c r="J72" s="128">
        <v>0.145</v>
      </c>
      <c r="K72" s="30"/>
    </row>
    <row r="73" spans="1:11" s="31" customFormat="1" ht="11.25" customHeight="1">
      <c r="A73" s="33" t="s">
        <v>56</v>
      </c>
      <c r="B73" s="27"/>
      <c r="C73" s="28">
        <v>43442</v>
      </c>
      <c r="D73" s="28">
        <v>39629</v>
      </c>
      <c r="E73" s="28">
        <v>45495</v>
      </c>
      <c r="F73" s="29"/>
      <c r="G73" s="29"/>
      <c r="H73" s="128">
        <v>106.371</v>
      </c>
      <c r="I73" s="128">
        <v>97.051</v>
      </c>
      <c r="J73" s="128">
        <v>111.463</v>
      </c>
      <c r="K73" s="30"/>
    </row>
    <row r="74" spans="1:11" s="31" customFormat="1" ht="11.25" customHeight="1">
      <c r="A74" s="33" t="s">
        <v>57</v>
      </c>
      <c r="B74" s="27"/>
      <c r="C74" s="28">
        <v>35914</v>
      </c>
      <c r="D74" s="28">
        <v>37908</v>
      </c>
      <c r="E74" s="28">
        <v>41248</v>
      </c>
      <c r="F74" s="29"/>
      <c r="G74" s="29"/>
      <c r="H74" s="128">
        <v>133.007</v>
      </c>
      <c r="I74" s="128">
        <v>98.924</v>
      </c>
      <c r="J74" s="128">
        <v>97.218</v>
      </c>
      <c r="K74" s="30"/>
    </row>
    <row r="75" spans="1:11" s="31" customFormat="1" ht="11.25" customHeight="1">
      <c r="A75" s="33" t="s">
        <v>58</v>
      </c>
      <c r="B75" s="27"/>
      <c r="C75" s="28">
        <v>1671</v>
      </c>
      <c r="D75" s="28">
        <v>1949</v>
      </c>
      <c r="E75" s="28">
        <v>2147</v>
      </c>
      <c r="F75" s="29"/>
      <c r="G75" s="29"/>
      <c r="H75" s="128">
        <v>4.404</v>
      </c>
      <c r="I75" s="128">
        <v>4.45</v>
      </c>
      <c r="J75" s="128">
        <v>5.507</v>
      </c>
      <c r="K75" s="30"/>
    </row>
    <row r="76" spans="1:11" s="31" customFormat="1" ht="11.25" customHeight="1">
      <c r="A76" s="33" t="s">
        <v>59</v>
      </c>
      <c r="B76" s="27"/>
      <c r="C76" s="28">
        <v>9197</v>
      </c>
      <c r="D76" s="28">
        <v>8835</v>
      </c>
      <c r="E76" s="28">
        <v>9750</v>
      </c>
      <c r="F76" s="29"/>
      <c r="G76" s="29"/>
      <c r="H76" s="128">
        <v>27.683</v>
      </c>
      <c r="I76" s="128">
        <v>33.573</v>
      </c>
      <c r="J76" s="128">
        <v>29.981</v>
      </c>
      <c r="K76" s="30"/>
    </row>
    <row r="77" spans="1:11" s="31" customFormat="1" ht="11.25" customHeight="1">
      <c r="A77" s="33" t="s">
        <v>60</v>
      </c>
      <c r="B77" s="27"/>
      <c r="C77" s="28">
        <v>4189</v>
      </c>
      <c r="D77" s="28">
        <v>4681</v>
      </c>
      <c r="E77" s="28">
        <v>5120</v>
      </c>
      <c r="F77" s="29"/>
      <c r="G77" s="29"/>
      <c r="H77" s="128">
        <v>14.737</v>
      </c>
      <c r="I77" s="128">
        <v>10.984</v>
      </c>
      <c r="J77" s="128">
        <v>12.074</v>
      </c>
      <c r="K77" s="30"/>
    </row>
    <row r="78" spans="1:11" s="31" customFormat="1" ht="11.25" customHeight="1">
      <c r="A78" s="33" t="s">
        <v>61</v>
      </c>
      <c r="B78" s="27"/>
      <c r="C78" s="28">
        <v>11950</v>
      </c>
      <c r="D78" s="28">
        <v>11100</v>
      </c>
      <c r="E78" s="28">
        <v>12700</v>
      </c>
      <c r="F78" s="29"/>
      <c r="G78" s="29"/>
      <c r="H78" s="128">
        <v>32.185</v>
      </c>
      <c r="I78" s="128">
        <v>28.305</v>
      </c>
      <c r="J78" s="128">
        <v>26.7</v>
      </c>
      <c r="K78" s="30"/>
    </row>
    <row r="79" spans="1:11" s="31" customFormat="1" ht="11.25" customHeight="1">
      <c r="A79" s="33" t="s">
        <v>62</v>
      </c>
      <c r="B79" s="27"/>
      <c r="C79" s="28">
        <v>73483</v>
      </c>
      <c r="D79" s="28">
        <v>72535</v>
      </c>
      <c r="E79" s="28">
        <v>79822</v>
      </c>
      <c r="F79" s="29"/>
      <c r="G79" s="29"/>
      <c r="H79" s="128">
        <v>255.82</v>
      </c>
      <c r="I79" s="128">
        <v>217.605</v>
      </c>
      <c r="J79" s="128">
        <v>135.745</v>
      </c>
      <c r="K79" s="30"/>
    </row>
    <row r="80" spans="1:11" s="22" customFormat="1" ht="11.25" customHeight="1">
      <c r="A80" s="40" t="s">
        <v>63</v>
      </c>
      <c r="B80" s="35"/>
      <c r="C80" s="36">
        <v>179915</v>
      </c>
      <c r="D80" s="36">
        <v>176729</v>
      </c>
      <c r="E80" s="36">
        <v>196457</v>
      </c>
      <c r="F80" s="37">
        <v>111.16285386099621</v>
      </c>
      <c r="G80" s="38"/>
      <c r="H80" s="129">
        <v>574.3420000000001</v>
      </c>
      <c r="I80" s="130">
        <v>491.00300000000004</v>
      </c>
      <c r="J80" s="130">
        <v>418.83299999999997</v>
      </c>
      <c r="K80" s="39">
        <v>85.30151546935556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250903</v>
      </c>
      <c r="D87" s="47">
        <v>258225.71000000002</v>
      </c>
      <c r="E87" s="47">
        <v>274312.56</v>
      </c>
      <c r="F87" s="48">
        <f>IF(D87&gt;0,100*E87/D87,0)</f>
        <v>106.22976310143555</v>
      </c>
      <c r="G87" s="38"/>
      <c r="H87" s="133">
        <v>787.455</v>
      </c>
      <c r="I87" s="127">
        <v>743.831</v>
      </c>
      <c r="J87" s="127">
        <v>627.88</v>
      </c>
      <c r="K87" s="48">
        <f>IF(I87&gt;0,100*J87/I87,0)</f>
        <v>84.41164726933941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zoomScalePageLayoutView="0" workbookViewId="0" topLeftCell="A48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20.358</v>
      </c>
      <c r="I9" s="128">
        <v>24</v>
      </c>
      <c r="J9" s="128">
        <v>24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14.463</v>
      </c>
      <c r="I10" s="128">
        <v>18.5</v>
      </c>
      <c r="J10" s="128">
        <v>18.5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6.782</v>
      </c>
      <c r="I11" s="128">
        <v>11.5</v>
      </c>
      <c r="J11" s="128">
        <v>11.5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9.625</v>
      </c>
      <c r="I12" s="128">
        <v>6.5</v>
      </c>
      <c r="J12" s="128">
        <v>6.5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51.228</v>
      </c>
      <c r="I13" s="130">
        <v>60.5</v>
      </c>
      <c r="J13" s="130">
        <v>60.5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1.385</v>
      </c>
      <c r="I15" s="130">
        <v>3</v>
      </c>
      <c r="J15" s="130">
        <v>3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>
        <v>0.092</v>
      </c>
      <c r="I17" s="130">
        <v>0.084</v>
      </c>
      <c r="J17" s="130">
        <v>0.065</v>
      </c>
      <c r="K17" s="39">
        <v>77.38095238095238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0.361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0.79</v>
      </c>
      <c r="I20" s="128">
        <v>1</v>
      </c>
      <c r="J20" s="128">
        <v>0.9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1.392</v>
      </c>
      <c r="I21" s="128">
        <v>1.8</v>
      </c>
      <c r="J21" s="128">
        <v>1.4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2.543</v>
      </c>
      <c r="I22" s="130">
        <v>2.8</v>
      </c>
      <c r="J22" s="130">
        <v>2.3</v>
      </c>
      <c r="K22" s="39">
        <v>82.14285714285714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8.747</v>
      </c>
      <c r="I24" s="130">
        <v>9.079</v>
      </c>
      <c r="J24" s="130">
        <v>10.048</v>
      </c>
      <c r="K24" s="39">
        <v>110.67298160590371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13.309</v>
      </c>
      <c r="I26" s="130">
        <v>13</v>
      </c>
      <c r="J26" s="130">
        <v>13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13.799</v>
      </c>
      <c r="I28" s="128">
        <v>14.12</v>
      </c>
      <c r="J28" s="128">
        <v>10.9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4.12</v>
      </c>
      <c r="I29" s="128"/>
      <c r="J29" s="128">
        <v>4.5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52.925</v>
      </c>
      <c r="I30" s="128">
        <v>58</v>
      </c>
      <c r="J30" s="128">
        <v>52.276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70.844</v>
      </c>
      <c r="I31" s="130">
        <v>72.12</v>
      </c>
      <c r="J31" s="130">
        <v>67.676</v>
      </c>
      <c r="K31" s="39">
        <v>93.83804769828065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0.724</v>
      </c>
      <c r="I33" s="128">
        <v>0.651</v>
      </c>
      <c r="J33" s="128">
        <v>0.83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72.385</v>
      </c>
      <c r="I34" s="128">
        <v>84.28</v>
      </c>
      <c r="J34" s="128">
        <v>88.2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160.887</v>
      </c>
      <c r="I35" s="128">
        <v>186.82</v>
      </c>
      <c r="J35" s="128">
        <v>113.375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1.147</v>
      </c>
      <c r="I36" s="128">
        <v>1.15</v>
      </c>
      <c r="J36" s="128">
        <v>0.945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235.143</v>
      </c>
      <c r="I37" s="130">
        <v>272.90099999999995</v>
      </c>
      <c r="J37" s="130">
        <v>203.35</v>
      </c>
      <c r="K37" s="39">
        <v>74.51420112055288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0.254</v>
      </c>
      <c r="I39" s="130">
        <v>0.23</v>
      </c>
      <c r="J39" s="130">
        <v>0.17</v>
      </c>
      <c r="K39" s="39">
        <v>73.91304347826086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0.081</v>
      </c>
      <c r="I41" s="128">
        <v>0.06</v>
      </c>
      <c r="J41" s="128">
        <v>0.1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3</v>
      </c>
      <c r="I42" s="128">
        <v>3.45</v>
      </c>
      <c r="J42" s="128">
        <v>4.5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3.891</v>
      </c>
      <c r="I43" s="128">
        <v>4.625</v>
      </c>
      <c r="J43" s="128">
        <v>3.486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>
        <v>0.178</v>
      </c>
      <c r="I44" s="128">
        <v>0.163</v>
      </c>
      <c r="J44" s="128">
        <v>0.175</v>
      </c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0.01</v>
      </c>
      <c r="I45" s="128">
        <v>0.01</v>
      </c>
      <c r="J45" s="128">
        <v>0.01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>
        <v>0.05</v>
      </c>
      <c r="I46" s="128">
        <v>0.05</v>
      </c>
      <c r="J46" s="128">
        <v>0.045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>
        <v>33</v>
      </c>
      <c r="I47" s="128">
        <v>28.4</v>
      </c>
      <c r="J47" s="128">
        <v>35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0.204</v>
      </c>
      <c r="I48" s="128">
        <v>0.295</v>
      </c>
      <c r="J48" s="128">
        <v>0.295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3.925</v>
      </c>
      <c r="I49" s="128">
        <v>2.016</v>
      </c>
      <c r="J49" s="128">
        <v>3.5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44.339</v>
      </c>
      <c r="I50" s="130">
        <v>39.068999999999996</v>
      </c>
      <c r="J50" s="130">
        <v>47.111000000000004</v>
      </c>
      <c r="K50" s="39">
        <v>120.58409480662421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0.123</v>
      </c>
      <c r="I52" s="130">
        <v>0.151</v>
      </c>
      <c r="J52" s="130">
        <v>0.1</v>
      </c>
      <c r="K52" s="39">
        <v>66.22516556291392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0.33</v>
      </c>
      <c r="I54" s="128">
        <v>0.5</v>
      </c>
      <c r="J54" s="128">
        <v>0.5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0.037</v>
      </c>
      <c r="I55" s="128">
        <v>0.042</v>
      </c>
      <c r="J55" s="128">
        <v>0.036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0.257</v>
      </c>
      <c r="I56" s="128">
        <v>0.26</v>
      </c>
      <c r="J56" s="128">
        <v>0.21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0.036</v>
      </c>
      <c r="I57" s="128">
        <v>0.098</v>
      </c>
      <c r="J57" s="128">
        <v>0.112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0.098</v>
      </c>
      <c r="I58" s="128">
        <v>0.111</v>
      </c>
      <c r="J58" s="128">
        <v>0.102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0.758</v>
      </c>
      <c r="I59" s="130">
        <v>1.0110000000000001</v>
      </c>
      <c r="J59" s="130">
        <v>0.96</v>
      </c>
      <c r="K59" s="39">
        <v>94.9554896142433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3.831</v>
      </c>
      <c r="I61" s="128">
        <v>4.899</v>
      </c>
      <c r="J61" s="128">
        <v>3.819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0.636</v>
      </c>
      <c r="I62" s="128">
        <v>0.582</v>
      </c>
      <c r="J62" s="128">
        <v>0.582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1.646</v>
      </c>
      <c r="I63" s="128">
        <v>0.62</v>
      </c>
      <c r="J63" s="128">
        <v>0.55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6.113</v>
      </c>
      <c r="I64" s="130">
        <v>6.101</v>
      </c>
      <c r="J64" s="130">
        <v>4.951</v>
      </c>
      <c r="K64" s="39">
        <v>81.15063104409113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1.28</v>
      </c>
      <c r="I66" s="130">
        <v>1.428</v>
      </c>
      <c r="J66" s="130">
        <v>1.008</v>
      </c>
      <c r="K66" s="39">
        <v>70.58823529411765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0.256</v>
      </c>
      <c r="I68" s="128">
        <v>0.26</v>
      </c>
      <c r="J68" s="128">
        <v>0.25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0.234</v>
      </c>
      <c r="I69" s="128">
        <v>0.24</v>
      </c>
      <c r="J69" s="128">
        <v>0.25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0.49</v>
      </c>
      <c r="I70" s="130">
        <v>0.5</v>
      </c>
      <c r="J70" s="130">
        <v>0.5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0.281</v>
      </c>
      <c r="I72" s="128">
        <v>0.322</v>
      </c>
      <c r="J72" s="128">
        <v>0.326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0.135</v>
      </c>
      <c r="I73" s="128">
        <v>0.135</v>
      </c>
      <c r="J73" s="128">
        <v>0.13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0.014</v>
      </c>
      <c r="I74" s="128">
        <v>0.03</v>
      </c>
      <c r="J74" s="128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5.047</v>
      </c>
      <c r="I75" s="128">
        <v>5.047</v>
      </c>
      <c r="J75" s="128">
        <v>6.103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0.169</v>
      </c>
      <c r="I76" s="128">
        <v>0.084</v>
      </c>
      <c r="J76" s="128">
        <v>0.056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0.483</v>
      </c>
      <c r="I77" s="128">
        <v>0.483</v>
      </c>
      <c r="J77" s="128">
        <v>0.504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0.433</v>
      </c>
      <c r="I78" s="128">
        <v>0.5</v>
      </c>
      <c r="J78" s="128">
        <v>0.49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0.001</v>
      </c>
      <c r="I79" s="128">
        <v>0.005</v>
      </c>
      <c r="J79" s="128">
        <v>0.005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6.563</v>
      </c>
      <c r="I80" s="130">
        <v>6.605999999999999</v>
      </c>
      <c r="J80" s="130">
        <v>7.639</v>
      </c>
      <c r="K80" s="39">
        <v>115.63729942476537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1.364</v>
      </c>
      <c r="I82" s="128">
        <v>1.365</v>
      </c>
      <c r="J82" s="128">
        <v>1.412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0.974</v>
      </c>
      <c r="I83" s="128">
        <v>0.974</v>
      </c>
      <c r="J83" s="128">
        <v>0.98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2.338</v>
      </c>
      <c r="I84" s="130">
        <v>2.339</v>
      </c>
      <c r="J84" s="130">
        <v>2.392</v>
      </c>
      <c r="K84" s="39">
        <v>102.26592560923471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445.549</v>
      </c>
      <c r="I87" s="127">
        <v>490.919</v>
      </c>
      <c r="J87" s="127">
        <v>424.77</v>
      </c>
      <c r="K87" s="48">
        <f>IF(I87&gt;0,100*J87/I87,0)</f>
        <v>86.5254756894722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zoomScalePageLayoutView="0" workbookViewId="0" topLeftCell="A39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4.877</v>
      </c>
      <c r="I9" s="128">
        <v>3.8</v>
      </c>
      <c r="J9" s="128">
        <v>3.8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1.737</v>
      </c>
      <c r="I10" s="128">
        <v>1.75</v>
      </c>
      <c r="J10" s="128">
        <v>1.75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2.954</v>
      </c>
      <c r="I11" s="128">
        <v>2.5</v>
      </c>
      <c r="J11" s="128">
        <v>2.5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1.57</v>
      </c>
      <c r="I12" s="128">
        <v>1.9</v>
      </c>
      <c r="J12" s="128">
        <v>1.9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11.138</v>
      </c>
      <c r="I13" s="130">
        <v>9.950000000000001</v>
      </c>
      <c r="J13" s="130">
        <v>9.950000000000001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0.261</v>
      </c>
      <c r="I15" s="130">
        <v>0.23</v>
      </c>
      <c r="J15" s="130">
        <v>0.23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0.08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0.274</v>
      </c>
      <c r="I20" s="128">
        <v>0.27</v>
      </c>
      <c r="J20" s="128">
        <v>0.22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0.715</v>
      </c>
      <c r="I21" s="128">
        <v>0.79</v>
      </c>
      <c r="J21" s="128">
        <v>0.6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1.069</v>
      </c>
      <c r="I22" s="130">
        <v>1.06</v>
      </c>
      <c r="J22" s="130">
        <v>0.82</v>
      </c>
      <c r="K22" s="39">
        <v>77.35849056603773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12.9</v>
      </c>
      <c r="I24" s="130">
        <v>15.874</v>
      </c>
      <c r="J24" s="130">
        <v>9.036</v>
      </c>
      <c r="K24" s="39">
        <v>56.92327075721305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57.242</v>
      </c>
      <c r="I26" s="130">
        <v>55</v>
      </c>
      <c r="J26" s="130">
        <v>47.5</v>
      </c>
      <c r="K26" s="39">
        <v>86.36363636363636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21.74</v>
      </c>
      <c r="I28" s="128">
        <v>16.8</v>
      </c>
      <c r="J28" s="128">
        <v>18.75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0.055</v>
      </c>
      <c r="I29" s="128"/>
      <c r="J29" s="128">
        <v>0.075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25.598</v>
      </c>
      <c r="I30" s="128">
        <v>27.5</v>
      </c>
      <c r="J30" s="128">
        <v>22.216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47.393</v>
      </c>
      <c r="I31" s="130">
        <v>44.3</v>
      </c>
      <c r="J31" s="130">
        <v>41.041</v>
      </c>
      <c r="K31" s="39">
        <v>92.6433408577878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0.384</v>
      </c>
      <c r="I33" s="128">
        <v>0.365</v>
      </c>
      <c r="J33" s="128">
        <v>0.34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4.108</v>
      </c>
      <c r="I34" s="128">
        <v>3.39</v>
      </c>
      <c r="J34" s="128">
        <v>3.05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132.911</v>
      </c>
      <c r="I35" s="128">
        <v>114.15</v>
      </c>
      <c r="J35" s="128">
        <v>70.625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0.641</v>
      </c>
      <c r="I36" s="128">
        <v>0.63</v>
      </c>
      <c r="J36" s="128">
        <v>0.535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138.04399999999998</v>
      </c>
      <c r="I37" s="130">
        <v>118.535</v>
      </c>
      <c r="J37" s="130">
        <v>74.55</v>
      </c>
      <c r="K37" s="39">
        <v>62.89281646770996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0.109</v>
      </c>
      <c r="I39" s="130">
        <v>0.1</v>
      </c>
      <c r="J39" s="130">
        <v>0.095</v>
      </c>
      <c r="K39" s="39">
        <v>95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0.003</v>
      </c>
      <c r="I41" s="128">
        <v>0.003</v>
      </c>
      <c r="J41" s="128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0.15</v>
      </c>
      <c r="I42" s="128">
        <v>0.25</v>
      </c>
      <c r="J42" s="128">
        <v>0.5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9.505</v>
      </c>
      <c r="I43" s="128">
        <v>14.479</v>
      </c>
      <c r="J43" s="128">
        <v>13.004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0.004</v>
      </c>
      <c r="I45" s="128">
        <v>0.003</v>
      </c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>
        <v>0.01</v>
      </c>
      <c r="I46" s="128">
        <v>0.01</v>
      </c>
      <c r="J46" s="128">
        <v>0.008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0.002</v>
      </c>
      <c r="I48" s="128">
        <v>0.002</v>
      </c>
      <c r="J48" s="128">
        <v>0.002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1.329</v>
      </c>
      <c r="I49" s="128">
        <v>0.516</v>
      </c>
      <c r="J49" s="128">
        <v>1.08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11.003000000000002</v>
      </c>
      <c r="I50" s="130">
        <v>15.263</v>
      </c>
      <c r="J50" s="130">
        <v>14.597</v>
      </c>
      <c r="K50" s="39">
        <v>95.63650658455087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0.054</v>
      </c>
      <c r="I52" s="130">
        <v>0.055</v>
      </c>
      <c r="J52" s="130">
        <v>0.044</v>
      </c>
      <c r="K52" s="39">
        <v>79.99999999999999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0.342</v>
      </c>
      <c r="I54" s="128">
        <v>0.56</v>
      </c>
      <c r="J54" s="128">
        <v>0.56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0.018</v>
      </c>
      <c r="I55" s="128">
        <v>0.02</v>
      </c>
      <c r="J55" s="128">
        <v>0.018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0.023</v>
      </c>
      <c r="I56" s="128">
        <v>0.025</v>
      </c>
      <c r="J56" s="128">
        <v>0.022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0.003</v>
      </c>
      <c r="I57" s="128">
        <v>0.015</v>
      </c>
      <c r="J57" s="128">
        <v>0.015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0.011</v>
      </c>
      <c r="I58" s="128">
        <v>0.031</v>
      </c>
      <c r="J58" s="128">
        <v>0.026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0.3970000000000001</v>
      </c>
      <c r="I59" s="130">
        <v>0.6510000000000001</v>
      </c>
      <c r="J59" s="130">
        <v>0.6410000000000001</v>
      </c>
      <c r="K59" s="39">
        <v>98.46390168970814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1.933</v>
      </c>
      <c r="I61" s="128">
        <v>1.733</v>
      </c>
      <c r="J61" s="128">
        <v>1.461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1.506</v>
      </c>
      <c r="I62" s="128">
        <v>1.513</v>
      </c>
      <c r="J62" s="128">
        <v>1.513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0.357</v>
      </c>
      <c r="I63" s="128">
        <v>0.431</v>
      </c>
      <c r="J63" s="128">
        <v>0.162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3.7960000000000003</v>
      </c>
      <c r="I64" s="130">
        <v>3.677</v>
      </c>
      <c r="J64" s="130">
        <v>3.136</v>
      </c>
      <c r="K64" s="39">
        <v>85.28691868370954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23.284</v>
      </c>
      <c r="I66" s="130">
        <v>27.95</v>
      </c>
      <c r="J66" s="130">
        <v>17.889</v>
      </c>
      <c r="K66" s="39">
        <v>64.00357781753131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8.325</v>
      </c>
      <c r="I68" s="128">
        <v>6.57</v>
      </c>
      <c r="J68" s="128">
        <v>6.8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1.175</v>
      </c>
      <c r="I69" s="128">
        <v>0.93</v>
      </c>
      <c r="J69" s="128">
        <v>1.2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9.5</v>
      </c>
      <c r="I70" s="130">
        <v>7.5</v>
      </c>
      <c r="J70" s="130">
        <v>8</v>
      </c>
      <c r="K70" s="39">
        <v>106.66666666666667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0.208</v>
      </c>
      <c r="I72" s="128">
        <v>0.255</v>
      </c>
      <c r="J72" s="128">
        <v>0.28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0.308</v>
      </c>
      <c r="I73" s="128">
        <v>0.308</v>
      </c>
      <c r="J73" s="128">
        <v>0.3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0.021</v>
      </c>
      <c r="I74" s="128">
        <v>0.03</v>
      </c>
      <c r="J74" s="128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4.331</v>
      </c>
      <c r="I75" s="128">
        <v>4.331</v>
      </c>
      <c r="J75" s="128">
        <v>4.421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0.29</v>
      </c>
      <c r="I76" s="128">
        <v>0.309</v>
      </c>
      <c r="J76" s="128">
        <v>0.16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0.248</v>
      </c>
      <c r="I77" s="128">
        <v>0.248</v>
      </c>
      <c r="J77" s="128">
        <v>0.263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0.58</v>
      </c>
      <c r="I78" s="128">
        <v>0.59</v>
      </c>
      <c r="J78" s="128">
        <v>0.51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0.009</v>
      </c>
      <c r="I79" s="128">
        <v>0.046</v>
      </c>
      <c r="J79" s="128">
        <v>0.046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5.995000000000001</v>
      </c>
      <c r="I80" s="130">
        <v>6.117000000000001</v>
      </c>
      <c r="J80" s="130">
        <v>6.005000000000001</v>
      </c>
      <c r="K80" s="39">
        <v>98.1690371096943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1.43</v>
      </c>
      <c r="I82" s="128">
        <v>1.43</v>
      </c>
      <c r="J82" s="128">
        <v>1.43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0.434</v>
      </c>
      <c r="I83" s="128">
        <v>0.434</v>
      </c>
      <c r="J83" s="128">
        <v>0.436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1.8639999999999999</v>
      </c>
      <c r="I84" s="130">
        <v>1.8639999999999999</v>
      </c>
      <c r="J84" s="130">
        <v>1.8659999999999999</v>
      </c>
      <c r="K84" s="39">
        <v>100.10729613733906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324.04899999999986</v>
      </c>
      <c r="I87" s="127">
        <v>308.12600000000003</v>
      </c>
      <c r="J87" s="127">
        <v>235.40000000000003</v>
      </c>
      <c r="K87" s="48">
        <f>IF(I87&gt;0,100*J87/I87,0)</f>
        <v>76.39731798030677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zoomScalePageLayoutView="0" workbookViewId="0" topLeftCell="A45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0.414</v>
      </c>
      <c r="I9" s="128">
        <v>0.36</v>
      </c>
      <c r="J9" s="128">
        <v>0.36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0.084</v>
      </c>
      <c r="I10" s="128">
        <v>0.08</v>
      </c>
      <c r="J10" s="128">
        <v>0.08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0.066</v>
      </c>
      <c r="I11" s="128">
        <v>0.082</v>
      </c>
      <c r="J11" s="128">
        <v>0.082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0.218</v>
      </c>
      <c r="I12" s="128">
        <v>0.25</v>
      </c>
      <c r="J12" s="128">
        <v>0.25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0.782</v>
      </c>
      <c r="I13" s="130">
        <v>0.772</v>
      </c>
      <c r="J13" s="130">
        <v>0.772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0.001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0.014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0.002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0.017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0.025</v>
      </c>
      <c r="I24" s="130">
        <v>0.025</v>
      </c>
      <c r="J24" s="130">
        <v>0.012</v>
      </c>
      <c r="K24" s="39">
        <v>47.99999999999999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0.22</v>
      </c>
      <c r="I26" s="130">
        <v>0.25</v>
      </c>
      <c r="J26" s="130">
        <v>0.22</v>
      </c>
      <c r="K26" s="39">
        <v>88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6.382</v>
      </c>
      <c r="I28" s="128">
        <v>1.359</v>
      </c>
      <c r="J28" s="128">
        <v>2.25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1.605</v>
      </c>
      <c r="I29" s="128"/>
      <c r="J29" s="128">
        <v>0.2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12.464</v>
      </c>
      <c r="I30" s="128">
        <v>14</v>
      </c>
      <c r="J30" s="128">
        <v>10.928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20.451</v>
      </c>
      <c r="I31" s="130">
        <v>15.359</v>
      </c>
      <c r="J31" s="130">
        <v>13.378</v>
      </c>
      <c r="K31" s="39">
        <v>87.10202487141089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0.425</v>
      </c>
      <c r="I33" s="128">
        <v>0.427</v>
      </c>
      <c r="J33" s="128">
        <v>0.39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0.184</v>
      </c>
      <c r="I34" s="128">
        <v>0.192</v>
      </c>
      <c r="J34" s="128">
        <v>0.18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7.29</v>
      </c>
      <c r="I35" s="128">
        <v>7.632</v>
      </c>
      <c r="J35" s="128">
        <v>1.93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1.5</v>
      </c>
      <c r="I36" s="128">
        <v>1.5</v>
      </c>
      <c r="J36" s="128">
        <v>0.44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9.399000000000001</v>
      </c>
      <c r="I37" s="130">
        <v>9.751</v>
      </c>
      <c r="J37" s="130">
        <v>2.94</v>
      </c>
      <c r="K37" s="39">
        <v>30.150753768844222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0.169</v>
      </c>
      <c r="I39" s="130">
        <v>0.155</v>
      </c>
      <c r="J39" s="130">
        <v>0.14</v>
      </c>
      <c r="K39" s="39">
        <v>90.3225806451613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0.009</v>
      </c>
      <c r="I52" s="130">
        <v>0.009</v>
      </c>
      <c r="J52" s="130">
        <v>0.003</v>
      </c>
      <c r="K52" s="39">
        <v>33.333333333333336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11.25</v>
      </c>
      <c r="I54" s="128">
        <v>8.305</v>
      </c>
      <c r="J54" s="128">
        <v>3.485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0.004</v>
      </c>
      <c r="I55" s="128">
        <v>0.005</v>
      </c>
      <c r="J55" s="128">
        <v>0.001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0.009</v>
      </c>
      <c r="I56" s="128">
        <v>0.009</v>
      </c>
      <c r="J56" s="128">
        <v>0.006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0.077</v>
      </c>
      <c r="I58" s="128">
        <v>0.012</v>
      </c>
      <c r="J58" s="128">
        <v>0.008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11.34</v>
      </c>
      <c r="I59" s="130">
        <v>8.331000000000001</v>
      </c>
      <c r="J59" s="130">
        <v>3.4999999999999996</v>
      </c>
      <c r="K59" s="39">
        <v>42.011763293722225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3.671</v>
      </c>
      <c r="I61" s="128">
        <v>3.818</v>
      </c>
      <c r="J61" s="128">
        <v>1.386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0.87</v>
      </c>
      <c r="I62" s="128">
        <v>0.855</v>
      </c>
      <c r="J62" s="128">
        <v>0.871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14.01</v>
      </c>
      <c r="I63" s="128">
        <v>7.483</v>
      </c>
      <c r="J63" s="128">
        <v>2.381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18.551</v>
      </c>
      <c r="I64" s="130">
        <v>12.155999999999999</v>
      </c>
      <c r="J64" s="130">
        <v>4.638</v>
      </c>
      <c r="K64" s="39">
        <v>38.15399802566634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64.524</v>
      </c>
      <c r="I66" s="130">
        <v>54.739</v>
      </c>
      <c r="J66" s="130">
        <v>40.8</v>
      </c>
      <c r="K66" s="39">
        <v>74.53552311880011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1.827</v>
      </c>
      <c r="I68" s="128">
        <v>4.85</v>
      </c>
      <c r="J68" s="128">
        <v>5.5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0.323</v>
      </c>
      <c r="I69" s="128">
        <v>0.86</v>
      </c>
      <c r="J69" s="128">
        <v>1.7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2.15</v>
      </c>
      <c r="I70" s="130">
        <v>5.71</v>
      </c>
      <c r="J70" s="130">
        <v>7.2</v>
      </c>
      <c r="K70" s="39">
        <v>126.09457092819615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1.316</v>
      </c>
      <c r="I72" s="128">
        <v>1.205</v>
      </c>
      <c r="J72" s="128">
        <v>0.779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0.084</v>
      </c>
      <c r="I73" s="128">
        <v>0.084</v>
      </c>
      <c r="J73" s="128">
        <v>0.085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0.16</v>
      </c>
      <c r="I74" s="128">
        <v>0.13</v>
      </c>
      <c r="J74" s="128">
        <v>0.12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1.143</v>
      </c>
      <c r="I75" s="128">
        <v>1.143</v>
      </c>
      <c r="J75" s="128">
        <v>1.28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0.576</v>
      </c>
      <c r="I76" s="128">
        <v>0.364</v>
      </c>
      <c r="J76" s="128">
        <v>0.216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0.269</v>
      </c>
      <c r="I77" s="128">
        <v>0.269</v>
      </c>
      <c r="J77" s="128">
        <v>0.253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0.236</v>
      </c>
      <c r="I78" s="128">
        <v>0.225</v>
      </c>
      <c r="J78" s="128">
        <v>0.22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0.823</v>
      </c>
      <c r="I79" s="128">
        <v>0.54</v>
      </c>
      <c r="J79" s="128">
        <v>0.54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4.607000000000001</v>
      </c>
      <c r="I80" s="130">
        <v>3.9600000000000004</v>
      </c>
      <c r="J80" s="130">
        <v>3.4930000000000008</v>
      </c>
      <c r="K80" s="39">
        <v>88.20707070707071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0.953</v>
      </c>
      <c r="I82" s="128">
        <v>0.953</v>
      </c>
      <c r="J82" s="128">
        <v>0.908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0.099</v>
      </c>
      <c r="I83" s="128">
        <v>0.1</v>
      </c>
      <c r="J83" s="128">
        <v>0.1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1.052</v>
      </c>
      <c r="I84" s="130">
        <v>1.053</v>
      </c>
      <c r="J84" s="130">
        <v>1.008</v>
      </c>
      <c r="K84" s="39">
        <v>95.72649572649573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133.29600000000002</v>
      </c>
      <c r="I87" s="127">
        <v>112.26999999999998</v>
      </c>
      <c r="J87" s="127">
        <v>78.10399999999998</v>
      </c>
      <c r="K87" s="48">
        <f>IF(I87&gt;0,100*J87/I87,0)</f>
        <v>69.56800570054334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zoomScalePageLayoutView="0" workbookViewId="0" topLeftCell="A54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6.925</v>
      </c>
      <c r="I9" s="128">
        <v>2.57</v>
      </c>
      <c r="J9" s="128">
        <v>2.57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1.07</v>
      </c>
      <c r="I10" s="128">
        <v>1.2</v>
      </c>
      <c r="J10" s="128">
        <v>1.2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2.005</v>
      </c>
      <c r="I11" s="128">
        <v>2</v>
      </c>
      <c r="J11" s="128">
        <v>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1.8</v>
      </c>
      <c r="I12" s="128">
        <v>1.855</v>
      </c>
      <c r="J12" s="128">
        <v>1.855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11.8</v>
      </c>
      <c r="I13" s="130">
        <v>7.625</v>
      </c>
      <c r="J13" s="130">
        <v>7.625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0.172</v>
      </c>
      <c r="I15" s="130">
        <v>0.172</v>
      </c>
      <c r="J15" s="130">
        <v>0.15</v>
      </c>
      <c r="K15" s="39">
        <v>87.2093023255814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0.024</v>
      </c>
      <c r="I19" s="128">
        <v>0.024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0.054</v>
      </c>
      <c r="I20" s="128">
        <v>0.054</v>
      </c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0.061</v>
      </c>
      <c r="I21" s="128">
        <v>0.07</v>
      </c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0.139</v>
      </c>
      <c r="I22" s="130">
        <v>0.14800000000000002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7.429</v>
      </c>
      <c r="I24" s="130">
        <v>7.4</v>
      </c>
      <c r="J24" s="130">
        <v>3.787</v>
      </c>
      <c r="K24" s="39">
        <v>51.17567567567567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8.565</v>
      </c>
      <c r="I26" s="130">
        <v>8.4</v>
      </c>
      <c r="J26" s="130">
        <v>8.2</v>
      </c>
      <c r="K26" s="39">
        <v>97.6190476190476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124.991</v>
      </c>
      <c r="I28" s="128">
        <v>62.316</v>
      </c>
      <c r="J28" s="128">
        <v>36.5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24.2</v>
      </c>
      <c r="I29" s="128">
        <v>25.334</v>
      </c>
      <c r="J29" s="128">
        <v>15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79.03</v>
      </c>
      <c r="I30" s="128">
        <v>86.786</v>
      </c>
      <c r="J30" s="128">
        <v>50.251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228.221</v>
      </c>
      <c r="I31" s="130">
        <v>174.436</v>
      </c>
      <c r="J31" s="130">
        <v>101.751</v>
      </c>
      <c r="K31" s="39">
        <v>58.3314224128047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4.464</v>
      </c>
      <c r="I33" s="128">
        <v>4.62</v>
      </c>
      <c r="J33" s="128">
        <v>2.371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1.204</v>
      </c>
      <c r="I34" s="128">
        <v>1.32</v>
      </c>
      <c r="J34" s="128">
        <v>1.295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180.051</v>
      </c>
      <c r="I35" s="128">
        <v>136.951</v>
      </c>
      <c r="J35" s="128">
        <v>79.13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16.78</v>
      </c>
      <c r="I36" s="128"/>
      <c r="J36" s="128">
        <v>6.85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202.499</v>
      </c>
      <c r="I37" s="130">
        <v>142.891</v>
      </c>
      <c r="J37" s="130">
        <v>89.64599999999999</v>
      </c>
      <c r="K37" s="39">
        <v>62.737331252493156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0.191</v>
      </c>
      <c r="I39" s="130">
        <v>0.17</v>
      </c>
      <c r="J39" s="130">
        <v>0.135</v>
      </c>
      <c r="K39" s="39">
        <v>79.41176470588235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0.056</v>
      </c>
      <c r="I41" s="128">
        <v>0.061</v>
      </c>
      <c r="J41" s="128">
        <v>0.054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0.002</v>
      </c>
      <c r="I42" s="128">
        <v>0.001</v>
      </c>
      <c r="J42" s="128">
        <v>0.002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0.004</v>
      </c>
      <c r="I43" s="128">
        <v>0.006</v>
      </c>
      <c r="J43" s="128">
        <v>0.002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0.03</v>
      </c>
      <c r="I45" s="128">
        <v>0.025</v>
      </c>
      <c r="J45" s="128">
        <v>0.015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0.018</v>
      </c>
      <c r="I49" s="128">
        <v>0.018</v>
      </c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0.11</v>
      </c>
      <c r="I50" s="130">
        <v>0.111</v>
      </c>
      <c r="J50" s="130">
        <v>0.07300000000000001</v>
      </c>
      <c r="K50" s="39">
        <v>65.76576576576578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0.02</v>
      </c>
      <c r="I52" s="130">
        <v>0.02</v>
      </c>
      <c r="J52" s="130">
        <v>0.04</v>
      </c>
      <c r="K52" s="39">
        <v>200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38.523</v>
      </c>
      <c r="I54" s="128">
        <v>48.02</v>
      </c>
      <c r="J54" s="128">
        <v>29.945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0.069</v>
      </c>
      <c r="I55" s="128">
        <v>0.072</v>
      </c>
      <c r="J55" s="128">
        <v>0.067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0.043</v>
      </c>
      <c r="I56" s="128">
        <v>0.043</v>
      </c>
      <c r="J56" s="128">
        <v>0.026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0.911</v>
      </c>
      <c r="I58" s="128">
        <v>0.293</v>
      </c>
      <c r="J58" s="128">
        <v>0.125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39.54600000000001</v>
      </c>
      <c r="I59" s="130">
        <v>48.428000000000004</v>
      </c>
      <c r="J59" s="130">
        <v>30.163</v>
      </c>
      <c r="K59" s="39">
        <v>62.284215742958615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2.59</v>
      </c>
      <c r="I61" s="128">
        <v>2.7</v>
      </c>
      <c r="J61" s="128">
        <v>0.821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1.766</v>
      </c>
      <c r="I62" s="128">
        <v>1.732</v>
      </c>
      <c r="J62" s="128">
        <v>1.733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14.52</v>
      </c>
      <c r="I63" s="128">
        <v>14.505</v>
      </c>
      <c r="J63" s="128">
        <v>7.419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18.875999999999998</v>
      </c>
      <c r="I64" s="130">
        <v>18.937</v>
      </c>
      <c r="J64" s="130">
        <v>9.972999999999999</v>
      </c>
      <c r="K64" s="39">
        <v>52.66409674182816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225.016</v>
      </c>
      <c r="I66" s="130">
        <v>209.663</v>
      </c>
      <c r="J66" s="130">
        <v>190</v>
      </c>
      <c r="K66" s="39">
        <v>90.62161659424886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38.69</v>
      </c>
      <c r="I68" s="128">
        <v>37.4</v>
      </c>
      <c r="J68" s="128">
        <v>44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8.36</v>
      </c>
      <c r="I69" s="128">
        <v>9</v>
      </c>
      <c r="J69" s="128">
        <v>10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47.05</v>
      </c>
      <c r="I70" s="130">
        <v>46.4</v>
      </c>
      <c r="J70" s="130">
        <v>54</v>
      </c>
      <c r="K70" s="39">
        <v>116.37931034482759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3.243</v>
      </c>
      <c r="I72" s="128">
        <v>3.322</v>
      </c>
      <c r="J72" s="128">
        <v>3.101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0.567</v>
      </c>
      <c r="I73" s="128">
        <v>0.567</v>
      </c>
      <c r="J73" s="128">
        <v>0.565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0.632</v>
      </c>
      <c r="I74" s="128">
        <v>1</v>
      </c>
      <c r="J74" s="128">
        <v>0.9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10.457</v>
      </c>
      <c r="I75" s="128">
        <v>10.36</v>
      </c>
      <c r="J75" s="128">
        <v>11.333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8.872</v>
      </c>
      <c r="I76" s="128">
        <v>8.37</v>
      </c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0.816</v>
      </c>
      <c r="I77" s="128">
        <v>0.816</v>
      </c>
      <c r="J77" s="128">
        <v>0.896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0.586</v>
      </c>
      <c r="I78" s="128">
        <v>0.63</v>
      </c>
      <c r="J78" s="128">
        <v>0.59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9.153</v>
      </c>
      <c r="I79" s="128">
        <v>9.5</v>
      </c>
      <c r="J79" s="128">
        <v>9.12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34.326</v>
      </c>
      <c r="I80" s="130">
        <v>34.565</v>
      </c>
      <c r="J80" s="130">
        <v>26.505000000000003</v>
      </c>
      <c r="K80" s="39">
        <v>76.6816143497758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1.068</v>
      </c>
      <c r="I82" s="128">
        <v>1.068</v>
      </c>
      <c r="J82" s="128">
        <v>1.068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0.926</v>
      </c>
      <c r="I83" s="128">
        <v>0.926</v>
      </c>
      <c r="J83" s="128">
        <v>0.927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1.9940000000000002</v>
      </c>
      <c r="I84" s="130">
        <v>1.9940000000000002</v>
      </c>
      <c r="J84" s="130">
        <v>1.995</v>
      </c>
      <c r="K84" s="39">
        <v>100.05015045135406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825.954</v>
      </c>
      <c r="I87" s="127">
        <v>701.36</v>
      </c>
      <c r="J87" s="127">
        <v>524.043</v>
      </c>
      <c r="K87" s="48">
        <f>IF(I87&gt;0,100*J87/I87,0)</f>
        <v>74.7181190829246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zoomScalePageLayoutView="0" workbookViewId="0" topLeftCell="A51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119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/>
      <c r="I80" s="130"/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88.859</v>
      </c>
      <c r="I82" s="128">
        <v>88.31</v>
      </c>
      <c r="J82" s="128">
        <v>74.155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331.285</v>
      </c>
      <c r="I83" s="128">
        <v>329.241</v>
      </c>
      <c r="J83" s="128">
        <v>281.123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420.144</v>
      </c>
      <c r="I84" s="130">
        <v>417.551</v>
      </c>
      <c r="J84" s="130">
        <v>355.278</v>
      </c>
      <c r="K84" s="39">
        <v>85.0861331909156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420.144</v>
      </c>
      <c r="I87" s="127">
        <v>417.551</v>
      </c>
      <c r="J87" s="127">
        <v>355.278</v>
      </c>
      <c r="K87" s="48">
        <f>IF(I87&gt;0,100*J87/I87,0)</f>
        <v>85.0861331909156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zoomScalePageLayoutView="0" workbookViewId="0" topLeftCell="A48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1.611</v>
      </c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0.362</v>
      </c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0.709</v>
      </c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0.393</v>
      </c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3.075</v>
      </c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0.045</v>
      </c>
      <c r="I15" s="130">
        <v>0.03</v>
      </c>
      <c r="J15" s="130">
        <v>0.045</v>
      </c>
      <c r="K15" s="39">
        <v>150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0.039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0.04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0.091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0.16999999999999998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0.041</v>
      </c>
      <c r="I24" s="130">
        <v>0.01</v>
      </c>
      <c r="J24" s="130">
        <v>0.024</v>
      </c>
      <c r="K24" s="39">
        <v>240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0.045</v>
      </c>
      <c r="I26" s="130">
        <v>0.06</v>
      </c>
      <c r="J26" s="130">
        <v>0.045</v>
      </c>
      <c r="K26" s="39">
        <v>75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0.884</v>
      </c>
      <c r="I28" s="128">
        <v>1.616</v>
      </c>
      <c r="J28" s="128">
        <v>1.27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0.057</v>
      </c>
      <c r="I29" s="128">
        <v>0.026</v>
      </c>
      <c r="J29" s="128">
        <v>0.078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0.692</v>
      </c>
      <c r="I30" s="128">
        <v>0.87</v>
      </c>
      <c r="J30" s="128">
        <v>1.63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1.633</v>
      </c>
      <c r="I31" s="130">
        <v>2.512</v>
      </c>
      <c r="J31" s="130">
        <v>2.9779999999999998</v>
      </c>
      <c r="K31" s="39">
        <v>118.55095541401272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0.102</v>
      </c>
      <c r="I33" s="128">
        <v>0.08</v>
      </c>
      <c r="J33" s="128">
        <v>0.087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0.055</v>
      </c>
      <c r="I34" s="128">
        <v>0.055</v>
      </c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5.197</v>
      </c>
      <c r="I35" s="128">
        <v>4.615</v>
      </c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0.48</v>
      </c>
      <c r="I36" s="128">
        <v>0.48</v>
      </c>
      <c r="J36" s="128">
        <v>0.492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5.834</v>
      </c>
      <c r="I37" s="130">
        <v>5.23</v>
      </c>
      <c r="J37" s="130">
        <v>0.579</v>
      </c>
      <c r="K37" s="39">
        <v>11.070745697896749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0.252</v>
      </c>
      <c r="I39" s="130">
        <v>0.25</v>
      </c>
      <c r="J39" s="130">
        <v>0.18</v>
      </c>
      <c r="K39" s="39">
        <v>72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1.824</v>
      </c>
      <c r="I41" s="128">
        <v>1.572</v>
      </c>
      <c r="J41" s="128">
        <v>0.56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>
        <v>0.026</v>
      </c>
      <c r="I46" s="128">
        <v>0.028</v>
      </c>
      <c r="J46" s="128">
        <v>0.025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1.85</v>
      </c>
      <c r="I50" s="130">
        <v>1.6</v>
      </c>
      <c r="J50" s="130">
        <v>0.5850000000000001</v>
      </c>
      <c r="K50" s="39">
        <v>36.5625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0.043</v>
      </c>
      <c r="I52" s="130">
        <v>0.223</v>
      </c>
      <c r="J52" s="130">
        <v>0.2</v>
      </c>
      <c r="K52" s="39">
        <v>89.68609865470852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0.115</v>
      </c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0.028</v>
      </c>
      <c r="I55" s="128"/>
      <c r="J55" s="128">
        <v>0.033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2.52</v>
      </c>
      <c r="I58" s="128">
        <v>2.297</v>
      </c>
      <c r="J58" s="128">
        <v>2.462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2.6630000000000003</v>
      </c>
      <c r="I59" s="130">
        <v>2.297</v>
      </c>
      <c r="J59" s="130">
        <v>2.495</v>
      </c>
      <c r="K59" s="39">
        <v>108.619939050936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2.474</v>
      </c>
      <c r="I61" s="128">
        <v>3.181</v>
      </c>
      <c r="J61" s="128">
        <v>1.827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0.014</v>
      </c>
      <c r="I62" s="128">
        <v>0.012</v>
      </c>
      <c r="J62" s="128">
        <v>0.014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0.444</v>
      </c>
      <c r="I63" s="128"/>
      <c r="J63" s="128">
        <v>0.09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2.932</v>
      </c>
      <c r="I64" s="130">
        <v>3.193</v>
      </c>
      <c r="J64" s="130">
        <v>1.931</v>
      </c>
      <c r="K64" s="39">
        <v>60.47604134043219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0.819</v>
      </c>
      <c r="I66" s="130">
        <v>0.935</v>
      </c>
      <c r="J66" s="130">
        <v>9.05</v>
      </c>
      <c r="K66" s="39">
        <v>967.9144385026739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19.549</v>
      </c>
      <c r="I68" s="128">
        <v>18.5</v>
      </c>
      <c r="J68" s="128">
        <v>17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17.833</v>
      </c>
      <c r="I69" s="128">
        <v>14.5</v>
      </c>
      <c r="J69" s="128">
        <v>15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37.382</v>
      </c>
      <c r="I70" s="130">
        <v>33</v>
      </c>
      <c r="J70" s="130">
        <v>32</v>
      </c>
      <c r="K70" s="39">
        <v>96.96969696969697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0.016</v>
      </c>
      <c r="I72" s="128">
        <v>0.018</v>
      </c>
      <c r="J72" s="128">
        <v>0.018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0.035</v>
      </c>
      <c r="I73" s="128">
        <v>0.035</v>
      </c>
      <c r="J73" s="128">
        <v>0.035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0.04</v>
      </c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1.887</v>
      </c>
      <c r="I75" s="128">
        <v>1.451</v>
      </c>
      <c r="J75" s="128">
        <v>1.514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0.107</v>
      </c>
      <c r="I76" s="128">
        <v>0.111</v>
      </c>
      <c r="J76" s="128">
        <v>0.187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0.047</v>
      </c>
      <c r="I77" s="128">
        <v>0.047</v>
      </c>
      <c r="J77" s="128">
        <v>0.102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0.342</v>
      </c>
      <c r="I78" s="128">
        <v>0.194</v>
      </c>
      <c r="J78" s="128">
        <v>0.3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0.121</v>
      </c>
      <c r="I79" s="128">
        <v>0.48</v>
      </c>
      <c r="J79" s="128">
        <v>0.6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2.595</v>
      </c>
      <c r="I80" s="130">
        <v>2.336</v>
      </c>
      <c r="J80" s="130">
        <v>2.7560000000000002</v>
      </c>
      <c r="K80" s="39">
        <v>117.97945205479454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0.272</v>
      </c>
      <c r="I82" s="128">
        <v>0.272</v>
      </c>
      <c r="J82" s="128">
        <v>0.272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0.249</v>
      </c>
      <c r="I83" s="128">
        <v>0.25</v>
      </c>
      <c r="J83" s="128">
        <v>0.274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0.521</v>
      </c>
      <c r="I84" s="130">
        <v>0.522</v>
      </c>
      <c r="J84" s="130">
        <v>0.546</v>
      </c>
      <c r="K84" s="39">
        <v>104.59770114942529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59.89999999999999</v>
      </c>
      <c r="I87" s="127">
        <v>52.198</v>
      </c>
      <c r="J87" s="127">
        <v>53.414</v>
      </c>
      <c r="K87" s="48">
        <f>IF(I87&gt;0,100*J87/I87,0)</f>
        <v>102.32959117207557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zoomScalePageLayoutView="0" workbookViewId="0" topLeftCell="A42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0.46</v>
      </c>
      <c r="I24" s="130">
        <v>0.44</v>
      </c>
      <c r="J24" s="130">
        <v>0.216</v>
      </c>
      <c r="K24" s="39">
        <v>49.09090909090909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1.459</v>
      </c>
      <c r="I26" s="130">
        <v>1.55</v>
      </c>
      <c r="J26" s="130">
        <v>1.4</v>
      </c>
      <c r="K26" s="39">
        <v>90.32258064516128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109.98</v>
      </c>
      <c r="I28" s="128">
        <v>63.358</v>
      </c>
      <c r="J28" s="128">
        <v>56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0.063</v>
      </c>
      <c r="I29" s="128">
        <v>0.06</v>
      </c>
      <c r="J29" s="128">
        <v>0.12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46.373</v>
      </c>
      <c r="I30" s="128">
        <v>47.407</v>
      </c>
      <c r="J30" s="128">
        <v>39.92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156.416</v>
      </c>
      <c r="I31" s="130">
        <v>110.82499999999999</v>
      </c>
      <c r="J31" s="130">
        <v>96.03999999999999</v>
      </c>
      <c r="K31" s="39">
        <v>86.6591473043086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0.182</v>
      </c>
      <c r="I33" s="128">
        <v>0.193</v>
      </c>
      <c r="J33" s="128">
        <v>0.13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0.153</v>
      </c>
      <c r="I34" s="128">
        <v>0.13</v>
      </c>
      <c r="J34" s="128">
        <v>0.13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132.969</v>
      </c>
      <c r="I35" s="128">
        <v>118.342</v>
      </c>
      <c r="J35" s="128">
        <v>55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6.879</v>
      </c>
      <c r="I36" s="128">
        <v>6.5</v>
      </c>
      <c r="J36" s="128">
        <v>3.19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140.183</v>
      </c>
      <c r="I37" s="130">
        <v>125.16499999999999</v>
      </c>
      <c r="J37" s="130">
        <v>58.449999999999996</v>
      </c>
      <c r="K37" s="39">
        <v>46.698358167219276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0.07</v>
      </c>
      <c r="I39" s="130">
        <v>0.07</v>
      </c>
      <c r="J39" s="130">
        <v>0.065</v>
      </c>
      <c r="K39" s="39">
        <v>92.85714285714285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2.64</v>
      </c>
      <c r="I54" s="128">
        <v>3</v>
      </c>
      <c r="J54" s="128">
        <v>1.8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0.022</v>
      </c>
      <c r="I58" s="128">
        <v>0.01</v>
      </c>
      <c r="J58" s="128">
        <v>0.004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2.662</v>
      </c>
      <c r="I59" s="130">
        <v>3.01</v>
      </c>
      <c r="J59" s="130">
        <v>1.804</v>
      </c>
      <c r="K59" s="39">
        <v>59.933554817275756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1.238</v>
      </c>
      <c r="I61" s="128">
        <v>1.324</v>
      </c>
      <c r="J61" s="128">
        <v>1.386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0.06</v>
      </c>
      <c r="I62" s="128">
        <v>0.06</v>
      </c>
      <c r="J62" s="128">
        <v>0.06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10.672</v>
      </c>
      <c r="I63" s="128">
        <v>10.973</v>
      </c>
      <c r="J63" s="128">
        <v>6.331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11.97</v>
      </c>
      <c r="I64" s="130">
        <v>12.357000000000001</v>
      </c>
      <c r="J64" s="130">
        <v>7.777</v>
      </c>
      <c r="K64" s="39">
        <v>62.93598769927976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76.983</v>
      </c>
      <c r="I66" s="130">
        <v>89.247</v>
      </c>
      <c r="J66" s="130">
        <v>92.467</v>
      </c>
      <c r="K66" s="39">
        <v>103.60796441336964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50.402</v>
      </c>
      <c r="I68" s="128">
        <v>59</v>
      </c>
      <c r="J68" s="128">
        <v>60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8.048</v>
      </c>
      <c r="I69" s="128">
        <v>9.5</v>
      </c>
      <c r="J69" s="128">
        <v>10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58.45</v>
      </c>
      <c r="I70" s="130">
        <v>68.5</v>
      </c>
      <c r="J70" s="130">
        <v>70</v>
      </c>
      <c r="K70" s="39">
        <v>102.18978102189782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2.598</v>
      </c>
      <c r="I72" s="128">
        <v>2.246</v>
      </c>
      <c r="J72" s="128">
        <v>2.171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0.024</v>
      </c>
      <c r="I73" s="128">
        <v>0.024</v>
      </c>
      <c r="J73" s="128">
        <v>0.025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0.24</v>
      </c>
      <c r="I74" s="128">
        <v>0.25</v>
      </c>
      <c r="J74" s="128">
        <v>0.22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0.276</v>
      </c>
      <c r="I75" s="128">
        <v>0.2</v>
      </c>
      <c r="J75" s="128">
        <v>0.298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13.455</v>
      </c>
      <c r="I76" s="128">
        <v>12.47</v>
      </c>
      <c r="J76" s="128">
        <v>10.62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0.124</v>
      </c>
      <c r="I77" s="128">
        <v>0.124</v>
      </c>
      <c r="J77" s="128">
        <v>0.173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0.02</v>
      </c>
      <c r="I78" s="128"/>
      <c r="J78" s="128">
        <v>0.027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18.165</v>
      </c>
      <c r="I79" s="128">
        <v>14.82</v>
      </c>
      <c r="J79" s="128">
        <v>15.01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34.902</v>
      </c>
      <c r="I80" s="130">
        <v>30.134</v>
      </c>
      <c r="J80" s="130">
        <v>28.543999999999997</v>
      </c>
      <c r="K80" s="39">
        <v>94.72356806265347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483.555</v>
      </c>
      <c r="I87" s="127">
        <v>441.29799999999994</v>
      </c>
      <c r="J87" s="127">
        <v>356.763</v>
      </c>
      <c r="K87" s="48">
        <f>IF(I87&gt;0,100*J87/I87,0)</f>
        <v>80.8440101699985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60"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9.140625" style="56" bestFit="1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0.115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0.115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3.673</v>
      </c>
      <c r="I24" s="130">
        <v>3.439</v>
      </c>
      <c r="J24" s="130">
        <v>2.971</v>
      </c>
      <c r="K24" s="39">
        <v>86.39139284675778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4.941</v>
      </c>
      <c r="I26" s="130">
        <v>5.5</v>
      </c>
      <c r="J26" s="130">
        <v>4</v>
      </c>
      <c r="K26" s="39">
        <v>72.72727272727273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19.455</v>
      </c>
      <c r="I28" s="128">
        <v>15.932</v>
      </c>
      <c r="J28" s="128">
        <v>6.3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9.238</v>
      </c>
      <c r="I29" s="128"/>
      <c r="J29" s="128">
        <v>9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45.995</v>
      </c>
      <c r="I30" s="128">
        <v>43</v>
      </c>
      <c r="J30" s="128">
        <v>33.19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74.68799999999999</v>
      </c>
      <c r="I31" s="130">
        <v>58.932</v>
      </c>
      <c r="J31" s="130">
        <v>48.489999999999995</v>
      </c>
      <c r="K31" s="39">
        <v>82.28127333197583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0.283</v>
      </c>
      <c r="I33" s="128">
        <v>0.34</v>
      </c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0.006</v>
      </c>
      <c r="I34" s="128">
        <v>0.006</v>
      </c>
      <c r="J34" s="128">
        <v>0.008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15.991</v>
      </c>
      <c r="I35" s="128">
        <v>13.273</v>
      </c>
      <c r="J35" s="128">
        <v>3.4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9.56</v>
      </c>
      <c r="I36" s="128">
        <v>9.5</v>
      </c>
      <c r="J36" s="128">
        <v>4.489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25.840000000000003</v>
      </c>
      <c r="I37" s="130">
        <v>23.119</v>
      </c>
      <c r="J37" s="130">
        <v>7.897</v>
      </c>
      <c r="K37" s="39">
        <v>34.158051818850296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3.955</v>
      </c>
      <c r="I39" s="130">
        <v>2.6</v>
      </c>
      <c r="J39" s="130">
        <v>2.7</v>
      </c>
      <c r="K39" s="39">
        <v>103.84615384615384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0.01</v>
      </c>
      <c r="I41" s="128">
        <v>0.003</v>
      </c>
      <c r="J41" s="128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0.015</v>
      </c>
      <c r="I42" s="128">
        <v>0.018</v>
      </c>
      <c r="J42" s="128">
        <v>0.038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0.022</v>
      </c>
      <c r="I43" s="128">
        <v>0.035</v>
      </c>
      <c r="J43" s="128">
        <v>0.011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>
        <v>0.001</v>
      </c>
      <c r="I44" s="128">
        <v>0.001</v>
      </c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0.15</v>
      </c>
      <c r="I45" s="128">
        <v>0.2</v>
      </c>
      <c r="J45" s="128">
        <v>0.15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>
        <v>0.09</v>
      </c>
      <c r="I46" s="128">
        <v>0.06</v>
      </c>
      <c r="J46" s="128">
        <v>0.058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>
        <v>0.321</v>
      </c>
      <c r="I47" s="128">
        <v>0.4</v>
      </c>
      <c r="J47" s="128">
        <v>0.03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0.299</v>
      </c>
      <c r="I48" s="128">
        <v>0.28</v>
      </c>
      <c r="J48" s="128">
        <v>0.78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0.436</v>
      </c>
      <c r="I49" s="128">
        <v>0.206</v>
      </c>
      <c r="J49" s="128">
        <v>0.12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1.3439999999999999</v>
      </c>
      <c r="I50" s="130">
        <v>1.203</v>
      </c>
      <c r="J50" s="130">
        <v>1.19</v>
      </c>
      <c r="K50" s="39">
        <v>98.91936824605153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0.964</v>
      </c>
      <c r="I52" s="130">
        <v>0.815</v>
      </c>
      <c r="J52" s="130">
        <v>0.783</v>
      </c>
      <c r="K52" s="39">
        <v>96.07361963190185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41.163</v>
      </c>
      <c r="I54" s="128">
        <v>26.456</v>
      </c>
      <c r="J54" s="128">
        <v>10.758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6.529</v>
      </c>
      <c r="I55" s="128">
        <v>6.529</v>
      </c>
      <c r="J55" s="128">
        <v>4.612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4.733</v>
      </c>
      <c r="I56" s="128">
        <v>4.9</v>
      </c>
      <c r="J56" s="128">
        <v>3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0.118</v>
      </c>
      <c r="I57" s="128">
        <v>0.575</v>
      </c>
      <c r="J57" s="128">
        <v>0.481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21.909</v>
      </c>
      <c r="I58" s="128">
        <v>8.59</v>
      </c>
      <c r="J58" s="128">
        <v>7.91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74.452</v>
      </c>
      <c r="I59" s="130">
        <v>47.05</v>
      </c>
      <c r="J59" s="130">
        <v>26.761</v>
      </c>
      <c r="K59" s="39">
        <v>56.87778958554729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12.073</v>
      </c>
      <c r="I61" s="128">
        <v>15.284</v>
      </c>
      <c r="J61" s="128">
        <v>7.817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5.974</v>
      </c>
      <c r="I62" s="128">
        <v>5.638</v>
      </c>
      <c r="J62" s="128">
        <v>4.802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11.524</v>
      </c>
      <c r="I63" s="128">
        <v>11.404</v>
      </c>
      <c r="J63" s="128">
        <v>4.026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29.570999999999998</v>
      </c>
      <c r="I64" s="130">
        <v>32.326</v>
      </c>
      <c r="J64" s="130">
        <v>16.645</v>
      </c>
      <c r="K64" s="39">
        <v>51.49105982800223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29.153</v>
      </c>
      <c r="I66" s="130">
        <v>35.185</v>
      </c>
      <c r="J66" s="130">
        <v>24.273</v>
      </c>
      <c r="K66" s="39">
        <v>68.98678414096916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8.192</v>
      </c>
      <c r="I68" s="128">
        <v>15</v>
      </c>
      <c r="J68" s="128">
        <v>12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2.943</v>
      </c>
      <c r="I69" s="128">
        <v>5.06</v>
      </c>
      <c r="J69" s="128">
        <v>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11.135</v>
      </c>
      <c r="I70" s="130">
        <v>20.06</v>
      </c>
      <c r="J70" s="130">
        <v>17</v>
      </c>
      <c r="K70" s="39">
        <v>84.74576271186442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25.189</v>
      </c>
      <c r="I72" s="128">
        <v>21.388</v>
      </c>
      <c r="J72" s="128">
        <v>10.25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1.313</v>
      </c>
      <c r="I73" s="128">
        <v>1.313</v>
      </c>
      <c r="J73" s="128">
        <v>1.6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14.241</v>
      </c>
      <c r="I74" s="128">
        <v>5</v>
      </c>
      <c r="J74" s="128">
        <v>7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62.296</v>
      </c>
      <c r="I75" s="128">
        <v>25</v>
      </c>
      <c r="J75" s="128">
        <v>10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2.9</v>
      </c>
      <c r="I76" s="128">
        <v>3.8</v>
      </c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7.14</v>
      </c>
      <c r="I77" s="128">
        <v>8.61</v>
      </c>
      <c r="J77" s="128">
        <v>7.707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5.038</v>
      </c>
      <c r="I78" s="128">
        <v>5.2</v>
      </c>
      <c r="J78" s="128">
        <v>3.9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43.429</v>
      </c>
      <c r="I79" s="128">
        <v>12.51</v>
      </c>
      <c r="J79" s="128">
        <v>10.398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161.546</v>
      </c>
      <c r="I80" s="130">
        <v>82.821</v>
      </c>
      <c r="J80" s="130">
        <v>50.855000000000004</v>
      </c>
      <c r="K80" s="39">
        <v>61.40350877192983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0.167</v>
      </c>
      <c r="I82" s="128">
        <v>0.167</v>
      </c>
      <c r="J82" s="128">
        <v>0.168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0.066</v>
      </c>
      <c r="I83" s="128">
        <v>0.066</v>
      </c>
      <c r="J83" s="128">
        <v>0.069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0.233</v>
      </c>
      <c r="I84" s="130">
        <v>0.233</v>
      </c>
      <c r="J84" s="130">
        <v>0.23700000000000002</v>
      </c>
      <c r="K84" s="39">
        <v>101.7167381974249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f>IF(D87&gt;0,100*E87/D87,0)</f>
        <v>0</v>
      </c>
      <c r="G87" s="38"/>
      <c r="H87" s="133">
        <v>421.60999999999996</v>
      </c>
      <c r="I87" s="127">
        <v>313.283</v>
      </c>
      <c r="J87" s="127">
        <v>203.802</v>
      </c>
      <c r="K87" s="48">
        <f>IF(I87&gt;0,100*J87/I87,0)</f>
        <v>65.05364159561802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60"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0.06</v>
      </c>
      <c r="I15" s="130">
        <v>0.05</v>
      </c>
      <c r="J15" s="130">
        <v>0.05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0.088</v>
      </c>
      <c r="I19" s="128">
        <v>0.088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0.102</v>
      </c>
      <c r="I20" s="128">
        <v>0.11</v>
      </c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0.142</v>
      </c>
      <c r="I21" s="128">
        <v>0.155</v>
      </c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0.33199999999999996</v>
      </c>
      <c r="I22" s="130">
        <v>0.353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0.012</v>
      </c>
      <c r="I24" s="130">
        <v>0.012</v>
      </c>
      <c r="J24" s="130">
        <v>0.012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0.003</v>
      </c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0.002</v>
      </c>
      <c r="I28" s="128"/>
      <c r="J28" s="128">
        <v>0.002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0.014</v>
      </c>
      <c r="I29" s="128"/>
      <c r="J29" s="128">
        <v>0.02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0.001</v>
      </c>
      <c r="I30" s="128">
        <v>0.002</v>
      </c>
      <c r="J30" s="128">
        <v>0.002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0.017</v>
      </c>
      <c r="I31" s="130">
        <v>0.002</v>
      </c>
      <c r="J31" s="130">
        <v>0.024</v>
      </c>
      <c r="K31" s="39">
        <v>1200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0.053</v>
      </c>
      <c r="I33" s="128">
        <v>0.058</v>
      </c>
      <c r="J33" s="128">
        <v>0.062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0.83</v>
      </c>
      <c r="I34" s="128">
        <v>0.74</v>
      </c>
      <c r="J34" s="128">
        <v>0.59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0.007</v>
      </c>
      <c r="I35" s="128">
        <v>0.006</v>
      </c>
      <c r="J35" s="128">
        <v>0.007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3.857</v>
      </c>
      <c r="I36" s="128">
        <v>3.5</v>
      </c>
      <c r="J36" s="128">
        <v>9.855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4.747</v>
      </c>
      <c r="I37" s="130">
        <v>4.304</v>
      </c>
      <c r="J37" s="130">
        <v>10.514000000000001</v>
      </c>
      <c r="K37" s="39">
        <v>244.28438661710038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0.001</v>
      </c>
      <c r="I48" s="128">
        <v>0.001</v>
      </c>
      <c r="J48" s="128">
        <v>0.001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0.001</v>
      </c>
      <c r="I50" s="130">
        <v>0.001</v>
      </c>
      <c r="J50" s="130">
        <v>0.002</v>
      </c>
      <c r="K50" s="39">
        <v>200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0.006</v>
      </c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0.001</v>
      </c>
      <c r="I56" s="128">
        <v>0.001</v>
      </c>
      <c r="J56" s="128">
        <v>0.001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0.007</v>
      </c>
      <c r="I59" s="130">
        <v>0.001</v>
      </c>
      <c r="J59" s="130">
        <v>0.001</v>
      </c>
      <c r="K59" s="39">
        <v>100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0.001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0.401</v>
      </c>
      <c r="I62" s="128">
        <v>0.317</v>
      </c>
      <c r="J62" s="128">
        <v>0.195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0.005</v>
      </c>
      <c r="I63" s="128">
        <v>0.004</v>
      </c>
      <c r="J63" s="128">
        <v>0.003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0.40700000000000003</v>
      </c>
      <c r="I64" s="130">
        <v>0.321</v>
      </c>
      <c r="J64" s="130">
        <v>0.198</v>
      </c>
      <c r="K64" s="39">
        <v>61.68224299065421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>
        <v>0.001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/>
      <c r="I80" s="130"/>
      <c r="J80" s="130">
        <v>0.001</v>
      </c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0.001</v>
      </c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0.001</v>
      </c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f>IF(D87&gt;0,100*E87/D87,0)</f>
        <v>0</v>
      </c>
      <c r="G87" s="38"/>
      <c r="H87" s="133">
        <v>5.587000000000001</v>
      </c>
      <c r="I87" s="127">
        <v>5.0440000000000005</v>
      </c>
      <c r="J87" s="127">
        <v>10.802000000000001</v>
      </c>
      <c r="K87" s="48">
        <f>IF(I87&gt;0,100*J87/I87,0)</f>
        <v>214.1554321966693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67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60"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4" width="12.421875" style="56" customWidth="1"/>
    <col min="5" max="5" width="9.140625" style="56" customWidth="1"/>
    <col min="6" max="6" width="12.421875" style="56" customWidth="1"/>
    <col min="7" max="7" width="0.71875" style="56" customWidth="1"/>
    <col min="8" max="8" width="12.421875" style="56" customWidth="1"/>
    <col min="9" max="9" width="10.7109375" style="56" customWidth="1"/>
    <col min="10" max="10" width="15.7109375" style="56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0.298</v>
      </c>
      <c r="I28" s="128">
        <v>0.281</v>
      </c>
      <c r="J28" s="128">
        <v>0.084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0.019</v>
      </c>
      <c r="I29" s="128"/>
      <c r="J29" s="128">
        <v>0.006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0.493</v>
      </c>
      <c r="I30" s="128">
        <v>0.46</v>
      </c>
      <c r="J30" s="128">
        <v>0.627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0.81</v>
      </c>
      <c r="I31" s="130">
        <v>0.7410000000000001</v>
      </c>
      <c r="J31" s="130">
        <v>0.717</v>
      </c>
      <c r="K31" s="39">
        <v>96.76113360323886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0.36</v>
      </c>
      <c r="I35" s="128">
        <v>0.36</v>
      </c>
      <c r="J35" s="128">
        <v>0.32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0.007</v>
      </c>
      <c r="I36" s="128">
        <v>0.007</v>
      </c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0.367</v>
      </c>
      <c r="I37" s="130">
        <v>0.367</v>
      </c>
      <c r="J37" s="130">
        <v>0.32</v>
      </c>
      <c r="K37" s="39">
        <v>87.19346049046322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0.29</v>
      </c>
      <c r="I39" s="130">
        <v>0.25</v>
      </c>
      <c r="J39" s="130">
        <v>0.14</v>
      </c>
      <c r="K39" s="39">
        <v>56.00000000000001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0.009</v>
      </c>
      <c r="I41" s="128">
        <v>0.003</v>
      </c>
      <c r="J41" s="128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>
        <v>0.012</v>
      </c>
      <c r="I46" s="128">
        <v>0.006</v>
      </c>
      <c r="J46" s="128">
        <v>0.007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0.014</v>
      </c>
      <c r="I48" s="128">
        <v>0.006</v>
      </c>
      <c r="J48" s="128">
        <v>0.005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0.034999999999999996</v>
      </c>
      <c r="I50" s="130">
        <v>0.015000000000000001</v>
      </c>
      <c r="J50" s="130">
        <v>0.015</v>
      </c>
      <c r="K50" s="39">
        <v>99.99999999999999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>
        <v>0.256</v>
      </c>
      <c r="J52" s="130">
        <v>0.099</v>
      </c>
      <c r="K52" s="39">
        <v>38.671875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0.255</v>
      </c>
      <c r="I54" s="128">
        <v>1.26</v>
      </c>
      <c r="J54" s="128">
        <v>1.25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>
        <v>0.005</v>
      </c>
      <c r="J56" s="128">
        <v>0.005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0.081</v>
      </c>
      <c r="I58" s="128">
        <v>0.088</v>
      </c>
      <c r="J58" s="128">
        <v>0.084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0.336</v>
      </c>
      <c r="I59" s="130">
        <v>1.353</v>
      </c>
      <c r="J59" s="130">
        <v>1.339</v>
      </c>
      <c r="K59" s="39">
        <v>98.96526237989653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111.264</v>
      </c>
      <c r="I61" s="128">
        <v>99.275</v>
      </c>
      <c r="J61" s="128">
        <v>127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0.131</v>
      </c>
      <c r="I62" s="128">
        <v>0.109</v>
      </c>
      <c r="J62" s="128">
        <v>0.109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0.189</v>
      </c>
      <c r="I63" s="128">
        <v>0.189</v>
      </c>
      <c r="J63" s="128">
        <v>0.183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111.58399999999999</v>
      </c>
      <c r="I64" s="130">
        <v>99.573</v>
      </c>
      <c r="J64" s="130">
        <v>127.292</v>
      </c>
      <c r="K64" s="39">
        <v>127.83786769505791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174.852</v>
      </c>
      <c r="I66" s="130">
        <v>192.74</v>
      </c>
      <c r="J66" s="130">
        <v>179.2</v>
      </c>
      <c r="K66" s="39">
        <v>92.97499221749507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1.4</v>
      </c>
      <c r="I68" s="128">
        <v>1.5</v>
      </c>
      <c r="J68" s="128">
        <v>2.2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0.013</v>
      </c>
      <c r="I69" s="128">
        <v>0.011</v>
      </c>
      <c r="J69" s="128">
        <v>0.02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1.4129999999999998</v>
      </c>
      <c r="I70" s="130">
        <v>1.511</v>
      </c>
      <c r="J70" s="130">
        <v>2.22</v>
      </c>
      <c r="K70" s="39">
        <v>146.92256783587032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2.212</v>
      </c>
      <c r="I72" s="128">
        <v>2.724</v>
      </c>
      <c r="J72" s="128">
        <v>2.783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1.21</v>
      </c>
      <c r="I73" s="128">
        <v>1.21</v>
      </c>
      <c r="J73" s="128">
        <v>1.21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0.05</v>
      </c>
      <c r="I74" s="128">
        <v>0.05</v>
      </c>
      <c r="J74" s="128">
        <v>0.011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0.36</v>
      </c>
      <c r="I75" s="128">
        <v>0.36</v>
      </c>
      <c r="J75" s="128">
        <v>1.569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0.8</v>
      </c>
      <c r="I76" s="128">
        <v>0.64</v>
      </c>
      <c r="J76" s="128">
        <v>0.32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0.099</v>
      </c>
      <c r="I77" s="128">
        <v>0.09</v>
      </c>
      <c r="J77" s="128">
        <v>0.058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0.85</v>
      </c>
      <c r="I78" s="128">
        <v>0.81</v>
      </c>
      <c r="J78" s="128">
        <v>0.57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2.24</v>
      </c>
      <c r="I79" s="128">
        <v>1.64</v>
      </c>
      <c r="J79" s="128">
        <v>1.8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7.821</v>
      </c>
      <c r="I80" s="130">
        <v>7.524</v>
      </c>
      <c r="J80" s="130">
        <v>8.321</v>
      </c>
      <c r="K80" s="39">
        <v>110.59276980329612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0.17</v>
      </c>
      <c r="I82" s="128">
        <v>0.183</v>
      </c>
      <c r="J82" s="128">
        <v>0.186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0.085</v>
      </c>
      <c r="I83" s="128">
        <v>0.097</v>
      </c>
      <c r="J83" s="128">
        <v>0.092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0.255</v>
      </c>
      <c r="I84" s="130">
        <v>0.28</v>
      </c>
      <c r="J84" s="130">
        <v>0.278</v>
      </c>
      <c r="K84" s="39">
        <v>99.28571428571429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297.76300000000003</v>
      </c>
      <c r="I87" s="127">
        <v>304.61</v>
      </c>
      <c r="J87" s="127">
        <v>319.94100000000003</v>
      </c>
      <c r="K87" s="48">
        <f>IF(I87&gt;0,100*J87/I87,0)</f>
        <v>105.03299300745215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PageLayoutView="0" workbookViewId="0" topLeftCell="A1">
      <selection activeCell="T157" sqref="T15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3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1872</v>
      </c>
      <c r="D9" s="28">
        <v>1704</v>
      </c>
      <c r="E9" s="28">
        <v>1704</v>
      </c>
      <c r="F9" s="29"/>
      <c r="G9" s="29"/>
      <c r="H9" s="128">
        <v>5.691</v>
      </c>
      <c r="I9" s="128">
        <v>6.38</v>
      </c>
      <c r="J9" s="128">
        <v>6.38</v>
      </c>
      <c r="K9" s="30"/>
    </row>
    <row r="10" spans="1:11" s="31" customFormat="1" ht="11.25" customHeight="1">
      <c r="A10" s="33" t="s">
        <v>8</v>
      </c>
      <c r="B10" s="27"/>
      <c r="C10" s="28">
        <v>2698</v>
      </c>
      <c r="D10" s="28">
        <v>1908</v>
      </c>
      <c r="E10" s="28">
        <v>1908</v>
      </c>
      <c r="F10" s="29"/>
      <c r="G10" s="29"/>
      <c r="H10" s="128">
        <v>6.475</v>
      </c>
      <c r="I10" s="128">
        <v>3.598</v>
      </c>
      <c r="J10" s="128">
        <v>3.598</v>
      </c>
      <c r="K10" s="30"/>
    </row>
    <row r="11" spans="1:11" s="31" customFormat="1" ht="11.25" customHeight="1">
      <c r="A11" s="26" t="s">
        <v>9</v>
      </c>
      <c r="B11" s="27"/>
      <c r="C11" s="28">
        <v>8685</v>
      </c>
      <c r="D11" s="28">
        <v>9233</v>
      </c>
      <c r="E11" s="28">
        <v>9233</v>
      </c>
      <c r="F11" s="29"/>
      <c r="G11" s="29"/>
      <c r="H11" s="128">
        <v>23.449</v>
      </c>
      <c r="I11" s="128">
        <v>17.463</v>
      </c>
      <c r="J11" s="128">
        <v>17.463</v>
      </c>
      <c r="K11" s="30"/>
    </row>
    <row r="12" spans="1:11" s="31" customFormat="1" ht="11.25" customHeight="1">
      <c r="A12" s="33" t="s">
        <v>10</v>
      </c>
      <c r="B12" s="27"/>
      <c r="C12" s="28">
        <v>207</v>
      </c>
      <c r="D12" s="28">
        <v>197</v>
      </c>
      <c r="E12" s="28">
        <v>197</v>
      </c>
      <c r="F12" s="29"/>
      <c r="G12" s="29"/>
      <c r="H12" s="128">
        <v>0.46</v>
      </c>
      <c r="I12" s="128">
        <v>0.347</v>
      </c>
      <c r="J12" s="128">
        <v>0.347</v>
      </c>
      <c r="K12" s="30"/>
    </row>
    <row r="13" spans="1:11" s="22" customFormat="1" ht="11.25" customHeight="1">
      <c r="A13" s="34" t="s">
        <v>11</v>
      </c>
      <c r="B13" s="35"/>
      <c r="C13" s="36">
        <v>13462</v>
      </c>
      <c r="D13" s="36">
        <v>13042</v>
      </c>
      <c r="E13" s="36">
        <v>13042</v>
      </c>
      <c r="F13" s="37">
        <v>100</v>
      </c>
      <c r="G13" s="38"/>
      <c r="H13" s="129">
        <v>36.075</v>
      </c>
      <c r="I13" s="130">
        <v>27.788000000000004</v>
      </c>
      <c r="J13" s="130">
        <v>27.788000000000004</v>
      </c>
      <c r="K13" s="39">
        <v>99.99999999999999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65</v>
      </c>
      <c r="D15" s="36">
        <v>55</v>
      </c>
      <c r="E15" s="36">
        <v>65</v>
      </c>
      <c r="F15" s="37">
        <v>118.18181818181819</v>
      </c>
      <c r="G15" s="38"/>
      <c r="H15" s="129">
        <v>0.13</v>
      </c>
      <c r="I15" s="130">
        <v>0.105</v>
      </c>
      <c r="J15" s="130">
        <v>0.097</v>
      </c>
      <c r="K15" s="39">
        <v>92.3809523809524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530</v>
      </c>
      <c r="D17" s="36">
        <v>616</v>
      </c>
      <c r="E17" s="36">
        <v>1113</v>
      </c>
      <c r="F17" s="37">
        <v>180.6818181818182</v>
      </c>
      <c r="G17" s="38"/>
      <c r="H17" s="129">
        <v>1.2</v>
      </c>
      <c r="I17" s="130">
        <v>2.156</v>
      </c>
      <c r="J17" s="130">
        <v>1.87</v>
      </c>
      <c r="K17" s="39">
        <v>86.73469387755101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20335</v>
      </c>
      <c r="D19" s="28">
        <v>20258</v>
      </c>
      <c r="E19" s="28">
        <v>20795</v>
      </c>
      <c r="F19" s="29"/>
      <c r="G19" s="29"/>
      <c r="H19" s="128">
        <v>142.345</v>
      </c>
      <c r="I19" s="128">
        <v>144.874</v>
      </c>
      <c r="J19" s="128">
        <v>89.113</v>
      </c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/>
      <c r="E20" s="28"/>
      <c r="F20" s="29"/>
      <c r="G20" s="29"/>
      <c r="H20" s="128">
        <v>0.011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20337</v>
      </c>
      <c r="D22" s="36">
        <v>20258</v>
      </c>
      <c r="E22" s="36">
        <v>20795</v>
      </c>
      <c r="F22" s="37">
        <v>102.65080462039688</v>
      </c>
      <c r="G22" s="38"/>
      <c r="H22" s="129">
        <v>142.356</v>
      </c>
      <c r="I22" s="130">
        <v>144.874</v>
      </c>
      <c r="J22" s="130">
        <v>89.113</v>
      </c>
      <c r="K22" s="39">
        <v>61.51069204964313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77454</v>
      </c>
      <c r="D24" s="36">
        <v>87473</v>
      </c>
      <c r="E24" s="36">
        <v>83358</v>
      </c>
      <c r="F24" s="37">
        <v>95.29569124186892</v>
      </c>
      <c r="G24" s="38"/>
      <c r="H24" s="129">
        <v>418.233</v>
      </c>
      <c r="I24" s="130">
        <v>415.869</v>
      </c>
      <c r="J24" s="130">
        <v>339.978</v>
      </c>
      <c r="K24" s="39">
        <v>81.75122454426754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27295</v>
      </c>
      <c r="D26" s="36">
        <v>28310</v>
      </c>
      <c r="E26" s="36">
        <v>27010</v>
      </c>
      <c r="F26" s="37">
        <v>95.40798304486047</v>
      </c>
      <c r="G26" s="38"/>
      <c r="H26" s="129">
        <v>148.303</v>
      </c>
      <c r="I26" s="130">
        <v>140.04</v>
      </c>
      <c r="J26" s="130">
        <v>108.03</v>
      </c>
      <c r="K26" s="39">
        <v>77.14224507283633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67838</v>
      </c>
      <c r="D28" s="28">
        <v>86152</v>
      </c>
      <c r="E28" s="28">
        <v>85678</v>
      </c>
      <c r="F28" s="29"/>
      <c r="G28" s="29"/>
      <c r="H28" s="128">
        <v>324.708</v>
      </c>
      <c r="I28" s="128">
        <v>356.397</v>
      </c>
      <c r="J28" s="128">
        <v>273</v>
      </c>
      <c r="K28" s="30"/>
    </row>
    <row r="29" spans="1:11" s="31" customFormat="1" ht="11.25" customHeight="1">
      <c r="A29" s="33" t="s">
        <v>21</v>
      </c>
      <c r="B29" s="27"/>
      <c r="C29" s="28">
        <v>35308</v>
      </c>
      <c r="D29" s="28">
        <v>40391</v>
      </c>
      <c r="E29" s="28">
        <v>39410</v>
      </c>
      <c r="F29" s="29"/>
      <c r="G29" s="29"/>
      <c r="H29" s="128">
        <v>97.928</v>
      </c>
      <c r="I29" s="128">
        <v>167.526</v>
      </c>
      <c r="J29" s="128">
        <v>60.655</v>
      </c>
      <c r="K29" s="30"/>
    </row>
    <row r="30" spans="1:11" s="31" customFormat="1" ht="11.25" customHeight="1">
      <c r="A30" s="33" t="s">
        <v>22</v>
      </c>
      <c r="B30" s="27"/>
      <c r="C30" s="28">
        <v>114127</v>
      </c>
      <c r="D30" s="28">
        <v>131672</v>
      </c>
      <c r="E30" s="28">
        <v>118500</v>
      </c>
      <c r="F30" s="29"/>
      <c r="G30" s="29"/>
      <c r="H30" s="128">
        <v>360.778</v>
      </c>
      <c r="I30" s="128">
        <v>516.483</v>
      </c>
      <c r="J30" s="128">
        <v>294.843</v>
      </c>
      <c r="K30" s="30"/>
    </row>
    <row r="31" spans="1:11" s="22" customFormat="1" ht="11.25" customHeight="1">
      <c r="A31" s="40" t="s">
        <v>23</v>
      </c>
      <c r="B31" s="35"/>
      <c r="C31" s="36">
        <v>217273</v>
      </c>
      <c r="D31" s="36">
        <v>258215</v>
      </c>
      <c r="E31" s="36">
        <v>243588</v>
      </c>
      <c r="F31" s="37">
        <v>94.33534070445171</v>
      </c>
      <c r="G31" s="38"/>
      <c r="H31" s="129">
        <v>783.414</v>
      </c>
      <c r="I31" s="130">
        <v>1040.406</v>
      </c>
      <c r="J31" s="130">
        <v>628.498</v>
      </c>
      <c r="K31" s="39">
        <v>60.4089172880587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23163</v>
      </c>
      <c r="D33" s="28">
        <v>24320</v>
      </c>
      <c r="E33" s="28">
        <v>26050</v>
      </c>
      <c r="F33" s="29"/>
      <c r="G33" s="29"/>
      <c r="H33" s="128">
        <v>105.998</v>
      </c>
      <c r="I33" s="128">
        <v>99.41</v>
      </c>
      <c r="J33" s="128">
        <v>79.381</v>
      </c>
      <c r="K33" s="30"/>
    </row>
    <row r="34" spans="1:11" s="31" customFormat="1" ht="11.25" customHeight="1">
      <c r="A34" s="33" t="s">
        <v>25</v>
      </c>
      <c r="B34" s="27"/>
      <c r="C34" s="28">
        <v>10288</v>
      </c>
      <c r="D34" s="28">
        <v>13040</v>
      </c>
      <c r="E34" s="28">
        <v>12952</v>
      </c>
      <c r="F34" s="29"/>
      <c r="G34" s="29"/>
      <c r="H34" s="128">
        <v>35.368</v>
      </c>
      <c r="I34" s="128">
        <v>36.04</v>
      </c>
      <c r="J34" s="128">
        <v>60.08</v>
      </c>
      <c r="K34" s="30"/>
    </row>
    <row r="35" spans="1:11" s="31" customFormat="1" ht="11.25" customHeight="1">
      <c r="A35" s="33" t="s">
        <v>26</v>
      </c>
      <c r="B35" s="27"/>
      <c r="C35" s="28">
        <v>50324</v>
      </c>
      <c r="D35" s="28">
        <v>55780.77</v>
      </c>
      <c r="E35" s="28">
        <v>56261</v>
      </c>
      <c r="F35" s="29"/>
      <c r="G35" s="29"/>
      <c r="H35" s="128">
        <v>265.706</v>
      </c>
      <c r="I35" s="128">
        <v>352.937</v>
      </c>
      <c r="J35" s="128">
        <v>190.3</v>
      </c>
      <c r="K35" s="30"/>
    </row>
    <row r="36" spans="1:11" s="31" customFormat="1" ht="11.25" customHeight="1">
      <c r="A36" s="33" t="s">
        <v>27</v>
      </c>
      <c r="B36" s="27"/>
      <c r="C36" s="28">
        <v>6794</v>
      </c>
      <c r="D36" s="28">
        <v>7637</v>
      </c>
      <c r="E36" s="28">
        <v>7621</v>
      </c>
      <c r="F36" s="29"/>
      <c r="G36" s="29"/>
      <c r="H36" s="128">
        <v>25.746</v>
      </c>
      <c r="I36" s="128">
        <v>45</v>
      </c>
      <c r="J36" s="128">
        <v>24.67</v>
      </c>
      <c r="K36" s="30"/>
    </row>
    <row r="37" spans="1:11" s="22" customFormat="1" ht="11.25" customHeight="1">
      <c r="A37" s="34" t="s">
        <v>28</v>
      </c>
      <c r="B37" s="35"/>
      <c r="C37" s="36">
        <v>90569</v>
      </c>
      <c r="D37" s="36">
        <v>100777.76999999999</v>
      </c>
      <c r="E37" s="36">
        <v>102884</v>
      </c>
      <c r="F37" s="37">
        <v>102.08997480297491</v>
      </c>
      <c r="G37" s="38"/>
      <c r="H37" s="129">
        <v>432.818</v>
      </c>
      <c r="I37" s="130">
        <v>533.387</v>
      </c>
      <c r="J37" s="130">
        <v>354.43100000000004</v>
      </c>
      <c r="K37" s="39">
        <v>66.44912605669056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6075</v>
      </c>
      <c r="D39" s="36">
        <v>6003</v>
      </c>
      <c r="E39" s="36">
        <v>6001</v>
      </c>
      <c r="F39" s="37">
        <v>99.96668332500417</v>
      </c>
      <c r="G39" s="38"/>
      <c r="H39" s="129">
        <v>10.491</v>
      </c>
      <c r="I39" s="130">
        <v>10.205</v>
      </c>
      <c r="J39" s="130">
        <v>11.002</v>
      </c>
      <c r="K39" s="39">
        <v>107.80989710926018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33504</v>
      </c>
      <c r="D41" s="28">
        <v>36846</v>
      </c>
      <c r="E41" s="28">
        <v>36166</v>
      </c>
      <c r="F41" s="29"/>
      <c r="G41" s="29"/>
      <c r="H41" s="128">
        <v>146.16</v>
      </c>
      <c r="I41" s="128">
        <v>125.541</v>
      </c>
      <c r="J41" s="128">
        <v>75.447</v>
      </c>
      <c r="K41" s="30"/>
    </row>
    <row r="42" spans="1:11" s="31" customFormat="1" ht="11.25" customHeight="1">
      <c r="A42" s="33" t="s">
        <v>31</v>
      </c>
      <c r="B42" s="27"/>
      <c r="C42" s="28">
        <v>184512</v>
      </c>
      <c r="D42" s="28">
        <v>226841</v>
      </c>
      <c r="E42" s="28">
        <v>211428</v>
      </c>
      <c r="F42" s="29"/>
      <c r="G42" s="29"/>
      <c r="H42" s="128">
        <v>967.008</v>
      </c>
      <c r="I42" s="128">
        <v>1126.075</v>
      </c>
      <c r="J42" s="128">
        <v>714.215</v>
      </c>
      <c r="K42" s="30"/>
    </row>
    <row r="43" spans="1:11" s="31" customFormat="1" ht="11.25" customHeight="1">
      <c r="A43" s="33" t="s">
        <v>32</v>
      </c>
      <c r="B43" s="27"/>
      <c r="C43" s="28">
        <v>53660</v>
      </c>
      <c r="D43" s="28">
        <v>51361</v>
      </c>
      <c r="E43" s="28">
        <v>59115</v>
      </c>
      <c r="F43" s="29"/>
      <c r="G43" s="29"/>
      <c r="H43" s="128">
        <v>244.967</v>
      </c>
      <c r="I43" s="128">
        <v>219.619</v>
      </c>
      <c r="J43" s="128">
        <v>199.4</v>
      </c>
      <c r="K43" s="30"/>
    </row>
    <row r="44" spans="1:11" s="31" customFormat="1" ht="11.25" customHeight="1">
      <c r="A44" s="33" t="s">
        <v>33</v>
      </c>
      <c r="B44" s="27"/>
      <c r="C44" s="28">
        <v>118163</v>
      </c>
      <c r="D44" s="28">
        <v>138086</v>
      </c>
      <c r="E44" s="28">
        <v>137265</v>
      </c>
      <c r="F44" s="29"/>
      <c r="G44" s="29"/>
      <c r="H44" s="128">
        <v>454.754</v>
      </c>
      <c r="I44" s="128">
        <v>628.406</v>
      </c>
      <c r="J44" s="128">
        <v>503.723</v>
      </c>
      <c r="K44" s="30"/>
    </row>
    <row r="45" spans="1:11" s="31" customFormat="1" ht="11.25" customHeight="1">
      <c r="A45" s="33" t="s">
        <v>34</v>
      </c>
      <c r="B45" s="27"/>
      <c r="C45" s="28">
        <v>69243</v>
      </c>
      <c r="D45" s="28">
        <v>72927</v>
      </c>
      <c r="E45" s="28">
        <v>70577</v>
      </c>
      <c r="F45" s="29"/>
      <c r="G45" s="29"/>
      <c r="H45" s="128">
        <v>287.133</v>
      </c>
      <c r="I45" s="128">
        <v>267.587</v>
      </c>
      <c r="J45" s="128">
        <v>210.868</v>
      </c>
      <c r="K45" s="30"/>
    </row>
    <row r="46" spans="1:11" s="31" customFormat="1" ht="11.25" customHeight="1">
      <c r="A46" s="33" t="s">
        <v>35</v>
      </c>
      <c r="B46" s="27"/>
      <c r="C46" s="28">
        <v>66664</v>
      </c>
      <c r="D46" s="28">
        <v>76890</v>
      </c>
      <c r="E46" s="28">
        <v>69527</v>
      </c>
      <c r="F46" s="29"/>
      <c r="G46" s="29"/>
      <c r="H46" s="128">
        <v>270.593</v>
      </c>
      <c r="I46" s="128">
        <v>270.98</v>
      </c>
      <c r="J46" s="128">
        <v>166.795</v>
      </c>
      <c r="K46" s="30"/>
    </row>
    <row r="47" spans="1:11" s="31" customFormat="1" ht="11.25" customHeight="1">
      <c r="A47" s="33" t="s">
        <v>36</v>
      </c>
      <c r="B47" s="27"/>
      <c r="C47" s="28">
        <v>87757</v>
      </c>
      <c r="D47" s="28">
        <v>115434</v>
      </c>
      <c r="E47" s="28">
        <v>111514</v>
      </c>
      <c r="F47" s="29"/>
      <c r="G47" s="29"/>
      <c r="H47" s="128">
        <v>381.55</v>
      </c>
      <c r="I47" s="128">
        <v>482.151</v>
      </c>
      <c r="J47" s="128">
        <v>256.368</v>
      </c>
      <c r="K47" s="30"/>
    </row>
    <row r="48" spans="1:11" s="31" customFormat="1" ht="11.25" customHeight="1">
      <c r="A48" s="33" t="s">
        <v>37</v>
      </c>
      <c r="B48" s="27"/>
      <c r="C48" s="28">
        <v>105117</v>
      </c>
      <c r="D48" s="28">
        <v>119001</v>
      </c>
      <c r="E48" s="28">
        <v>123326</v>
      </c>
      <c r="F48" s="29"/>
      <c r="G48" s="29"/>
      <c r="H48" s="128">
        <v>516.277</v>
      </c>
      <c r="I48" s="128">
        <v>481.506</v>
      </c>
      <c r="J48" s="128">
        <v>360.188</v>
      </c>
      <c r="K48" s="30"/>
    </row>
    <row r="49" spans="1:11" s="31" customFormat="1" ht="11.25" customHeight="1">
      <c r="A49" s="33" t="s">
        <v>38</v>
      </c>
      <c r="B49" s="27"/>
      <c r="C49" s="28">
        <v>69636</v>
      </c>
      <c r="D49" s="28">
        <v>70680</v>
      </c>
      <c r="E49" s="28">
        <v>76872</v>
      </c>
      <c r="F49" s="29"/>
      <c r="G49" s="29"/>
      <c r="H49" s="128">
        <v>301.11</v>
      </c>
      <c r="I49" s="128">
        <v>284.789</v>
      </c>
      <c r="J49" s="128">
        <v>149.74</v>
      </c>
      <c r="K49" s="30"/>
    </row>
    <row r="50" spans="1:11" s="22" customFormat="1" ht="11.25" customHeight="1">
      <c r="A50" s="40" t="s">
        <v>39</v>
      </c>
      <c r="B50" s="35"/>
      <c r="C50" s="36">
        <v>788256</v>
      </c>
      <c r="D50" s="36">
        <v>908066</v>
      </c>
      <c r="E50" s="36">
        <v>895790</v>
      </c>
      <c r="F50" s="37">
        <v>98.6481158858497</v>
      </c>
      <c r="G50" s="38"/>
      <c r="H50" s="129">
        <v>3569.552</v>
      </c>
      <c r="I50" s="130">
        <v>3886.6539999999995</v>
      </c>
      <c r="J50" s="130">
        <v>2636.7440000000006</v>
      </c>
      <c r="K50" s="39">
        <v>67.84097581107042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18457</v>
      </c>
      <c r="D52" s="36">
        <v>19614.34</v>
      </c>
      <c r="E52" s="36">
        <v>26169</v>
      </c>
      <c r="F52" s="37">
        <v>133.41769338147498</v>
      </c>
      <c r="G52" s="38"/>
      <c r="H52" s="129">
        <v>51.773</v>
      </c>
      <c r="I52" s="130">
        <v>53.231</v>
      </c>
      <c r="J52" s="130">
        <v>70.231</v>
      </c>
      <c r="K52" s="39">
        <v>131.93627773289998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67547</v>
      </c>
      <c r="D54" s="28">
        <v>66225</v>
      </c>
      <c r="E54" s="28">
        <v>71418</v>
      </c>
      <c r="F54" s="29"/>
      <c r="G54" s="29"/>
      <c r="H54" s="128">
        <v>256.801</v>
      </c>
      <c r="I54" s="128">
        <v>248.004</v>
      </c>
      <c r="J54" s="128">
        <v>224.548</v>
      </c>
      <c r="K54" s="30"/>
    </row>
    <row r="55" spans="1:11" s="31" customFormat="1" ht="11.25" customHeight="1">
      <c r="A55" s="33" t="s">
        <v>42</v>
      </c>
      <c r="B55" s="27"/>
      <c r="C55" s="28">
        <v>42379</v>
      </c>
      <c r="D55" s="28">
        <v>44735</v>
      </c>
      <c r="E55" s="28">
        <v>44735</v>
      </c>
      <c r="F55" s="29"/>
      <c r="G55" s="29"/>
      <c r="H55" s="128">
        <v>148.281</v>
      </c>
      <c r="I55" s="128">
        <v>156.885</v>
      </c>
      <c r="J55" s="128">
        <v>156.935</v>
      </c>
      <c r="K55" s="30"/>
    </row>
    <row r="56" spans="1:11" s="31" customFormat="1" ht="11.25" customHeight="1">
      <c r="A56" s="33" t="s">
        <v>43</v>
      </c>
      <c r="B56" s="27"/>
      <c r="C56" s="28">
        <v>34940</v>
      </c>
      <c r="D56" s="28">
        <v>40785</v>
      </c>
      <c r="E56" s="28">
        <v>36580</v>
      </c>
      <c r="F56" s="29"/>
      <c r="G56" s="29"/>
      <c r="H56" s="128">
        <v>111.826</v>
      </c>
      <c r="I56" s="128">
        <v>137.04</v>
      </c>
      <c r="J56" s="128">
        <v>73.563</v>
      </c>
      <c r="K56" s="30"/>
    </row>
    <row r="57" spans="1:11" s="31" customFormat="1" ht="11.25" customHeight="1">
      <c r="A57" s="33" t="s">
        <v>44</v>
      </c>
      <c r="B57" s="27"/>
      <c r="C57" s="28">
        <v>59161</v>
      </c>
      <c r="D57" s="28">
        <v>69429</v>
      </c>
      <c r="E57" s="28">
        <v>57261</v>
      </c>
      <c r="F57" s="29"/>
      <c r="G57" s="29"/>
      <c r="H57" s="128">
        <v>240.068</v>
      </c>
      <c r="I57" s="128">
        <v>247.348</v>
      </c>
      <c r="J57" s="128">
        <v>204.736</v>
      </c>
      <c r="K57" s="30"/>
    </row>
    <row r="58" spans="1:11" s="31" customFormat="1" ht="11.25" customHeight="1">
      <c r="A58" s="33" t="s">
        <v>45</v>
      </c>
      <c r="B58" s="27"/>
      <c r="C58" s="28">
        <v>49644</v>
      </c>
      <c r="D58" s="28">
        <v>54102</v>
      </c>
      <c r="E58" s="28">
        <v>55000</v>
      </c>
      <c r="F58" s="29"/>
      <c r="G58" s="29"/>
      <c r="H58" s="128">
        <v>170.828</v>
      </c>
      <c r="I58" s="128">
        <v>140.331</v>
      </c>
      <c r="J58" s="128">
        <v>137.555</v>
      </c>
      <c r="K58" s="30"/>
    </row>
    <row r="59" spans="1:11" s="22" customFormat="1" ht="11.25" customHeight="1">
      <c r="A59" s="34" t="s">
        <v>46</v>
      </c>
      <c r="B59" s="35"/>
      <c r="C59" s="36">
        <v>253671</v>
      </c>
      <c r="D59" s="36">
        <v>275276</v>
      </c>
      <c r="E59" s="36">
        <v>264994</v>
      </c>
      <c r="F59" s="37">
        <v>96.26483965184033</v>
      </c>
      <c r="G59" s="38"/>
      <c r="H59" s="129">
        <v>927.804</v>
      </c>
      <c r="I59" s="130">
        <v>929.6080000000001</v>
      </c>
      <c r="J59" s="130">
        <v>797.337</v>
      </c>
      <c r="K59" s="39">
        <v>85.7713143604616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1388</v>
      </c>
      <c r="D61" s="28">
        <v>1583</v>
      </c>
      <c r="E61" s="28">
        <v>1163</v>
      </c>
      <c r="F61" s="29"/>
      <c r="G61" s="29"/>
      <c r="H61" s="128">
        <v>4.803</v>
      </c>
      <c r="I61" s="128">
        <v>5.737</v>
      </c>
      <c r="J61" s="128">
        <v>2.732</v>
      </c>
      <c r="K61" s="30"/>
    </row>
    <row r="62" spans="1:11" s="31" customFormat="1" ht="11.25" customHeight="1">
      <c r="A62" s="33" t="s">
        <v>48</v>
      </c>
      <c r="B62" s="27"/>
      <c r="C62" s="28">
        <v>795</v>
      </c>
      <c r="D62" s="28">
        <v>795</v>
      </c>
      <c r="E62" s="28">
        <v>700</v>
      </c>
      <c r="F62" s="29"/>
      <c r="G62" s="29"/>
      <c r="H62" s="128">
        <v>1.741</v>
      </c>
      <c r="I62" s="128">
        <v>1.736</v>
      </c>
      <c r="J62" s="128">
        <v>1.389</v>
      </c>
      <c r="K62" s="30"/>
    </row>
    <row r="63" spans="1:11" s="31" customFormat="1" ht="11.25" customHeight="1">
      <c r="A63" s="33" t="s">
        <v>49</v>
      </c>
      <c r="B63" s="27"/>
      <c r="C63" s="28">
        <v>2421</v>
      </c>
      <c r="D63" s="28">
        <v>2414</v>
      </c>
      <c r="E63" s="28">
        <v>2619</v>
      </c>
      <c r="F63" s="29"/>
      <c r="G63" s="29"/>
      <c r="H63" s="128">
        <v>7.252</v>
      </c>
      <c r="I63" s="128">
        <v>8.128</v>
      </c>
      <c r="J63" s="128">
        <v>5.267</v>
      </c>
      <c r="K63" s="30"/>
    </row>
    <row r="64" spans="1:11" s="22" customFormat="1" ht="11.25" customHeight="1">
      <c r="A64" s="34" t="s">
        <v>50</v>
      </c>
      <c r="B64" s="35"/>
      <c r="C64" s="36">
        <v>4604</v>
      </c>
      <c r="D64" s="36">
        <v>4792</v>
      </c>
      <c r="E64" s="36">
        <v>4482</v>
      </c>
      <c r="F64" s="37">
        <v>93.53088480801335</v>
      </c>
      <c r="G64" s="38"/>
      <c r="H64" s="129">
        <v>13.796</v>
      </c>
      <c r="I64" s="130">
        <v>15.600999999999999</v>
      </c>
      <c r="J64" s="130">
        <v>9.388000000000002</v>
      </c>
      <c r="K64" s="39">
        <v>60.175629767322626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8969</v>
      </c>
      <c r="D66" s="36">
        <v>9735</v>
      </c>
      <c r="E66" s="36">
        <v>10372.7</v>
      </c>
      <c r="F66" s="37">
        <v>106.55059065228558</v>
      </c>
      <c r="G66" s="38"/>
      <c r="H66" s="129">
        <v>27.108</v>
      </c>
      <c r="I66" s="130">
        <v>17.941</v>
      </c>
      <c r="J66" s="130">
        <v>24.535</v>
      </c>
      <c r="K66" s="39">
        <v>136.75380413577838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67252</v>
      </c>
      <c r="D68" s="28">
        <v>68750</v>
      </c>
      <c r="E68" s="28">
        <v>83000</v>
      </c>
      <c r="F68" s="29"/>
      <c r="G68" s="29"/>
      <c r="H68" s="128">
        <v>214.862</v>
      </c>
      <c r="I68" s="128">
        <v>196</v>
      </c>
      <c r="J68" s="128">
        <v>219</v>
      </c>
      <c r="K68" s="30"/>
    </row>
    <row r="69" spans="1:11" s="31" customFormat="1" ht="11.25" customHeight="1">
      <c r="A69" s="33" t="s">
        <v>53</v>
      </c>
      <c r="B69" s="27"/>
      <c r="C69" s="28">
        <v>4696</v>
      </c>
      <c r="D69" s="28">
        <v>4400</v>
      </c>
      <c r="E69" s="28">
        <v>4700</v>
      </c>
      <c r="F69" s="29"/>
      <c r="G69" s="29"/>
      <c r="H69" s="128">
        <v>11.818</v>
      </c>
      <c r="I69" s="128">
        <v>10.4</v>
      </c>
      <c r="J69" s="128">
        <v>10.3</v>
      </c>
      <c r="K69" s="30"/>
    </row>
    <row r="70" spans="1:11" s="22" customFormat="1" ht="11.25" customHeight="1">
      <c r="A70" s="34" t="s">
        <v>54</v>
      </c>
      <c r="B70" s="35"/>
      <c r="C70" s="36">
        <v>71948</v>
      </c>
      <c r="D70" s="36">
        <v>73150</v>
      </c>
      <c r="E70" s="36">
        <v>87700</v>
      </c>
      <c r="F70" s="37">
        <v>119.89063568010937</v>
      </c>
      <c r="G70" s="38"/>
      <c r="H70" s="129">
        <v>226.68</v>
      </c>
      <c r="I70" s="130">
        <v>206.4</v>
      </c>
      <c r="J70" s="130">
        <v>229.3</v>
      </c>
      <c r="K70" s="39">
        <v>111.09496124031007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2970</v>
      </c>
      <c r="D72" s="28">
        <v>2719</v>
      </c>
      <c r="E72" s="28">
        <v>3365</v>
      </c>
      <c r="F72" s="29"/>
      <c r="G72" s="29"/>
      <c r="H72" s="128">
        <v>7.1</v>
      </c>
      <c r="I72" s="128">
        <v>3.44</v>
      </c>
      <c r="J72" s="128">
        <v>3.496</v>
      </c>
      <c r="K72" s="30"/>
    </row>
    <row r="73" spans="1:11" s="31" customFormat="1" ht="11.25" customHeight="1">
      <c r="A73" s="33" t="s">
        <v>56</v>
      </c>
      <c r="B73" s="27"/>
      <c r="C73" s="28">
        <v>59174</v>
      </c>
      <c r="D73" s="28">
        <v>55178</v>
      </c>
      <c r="E73" s="28">
        <v>58398</v>
      </c>
      <c r="F73" s="29"/>
      <c r="G73" s="29"/>
      <c r="H73" s="128">
        <v>153.491</v>
      </c>
      <c r="I73" s="128">
        <v>143.62</v>
      </c>
      <c r="J73" s="128">
        <v>149.527</v>
      </c>
      <c r="K73" s="30"/>
    </row>
    <row r="74" spans="1:11" s="31" customFormat="1" ht="11.25" customHeight="1">
      <c r="A74" s="33" t="s">
        <v>57</v>
      </c>
      <c r="B74" s="27"/>
      <c r="C74" s="28">
        <v>57990</v>
      </c>
      <c r="D74" s="28">
        <v>60198</v>
      </c>
      <c r="E74" s="28">
        <v>64774</v>
      </c>
      <c r="F74" s="29"/>
      <c r="G74" s="29"/>
      <c r="H74" s="128">
        <v>214.307</v>
      </c>
      <c r="I74" s="128">
        <v>156.316</v>
      </c>
      <c r="J74" s="128">
        <v>153.662</v>
      </c>
      <c r="K74" s="30"/>
    </row>
    <row r="75" spans="1:11" s="31" customFormat="1" ht="11.25" customHeight="1">
      <c r="A75" s="33" t="s">
        <v>58</v>
      </c>
      <c r="B75" s="27"/>
      <c r="C75" s="28">
        <v>13981</v>
      </c>
      <c r="D75" s="28">
        <v>12125</v>
      </c>
      <c r="E75" s="28">
        <v>13193</v>
      </c>
      <c r="F75" s="29"/>
      <c r="G75" s="29"/>
      <c r="H75" s="128">
        <v>33.458</v>
      </c>
      <c r="I75" s="128">
        <v>22.284</v>
      </c>
      <c r="J75" s="128">
        <v>24.429</v>
      </c>
      <c r="K75" s="30"/>
    </row>
    <row r="76" spans="1:11" s="31" customFormat="1" ht="11.25" customHeight="1">
      <c r="A76" s="33" t="s">
        <v>59</v>
      </c>
      <c r="B76" s="27"/>
      <c r="C76" s="28">
        <v>14393</v>
      </c>
      <c r="D76" s="28">
        <v>14042</v>
      </c>
      <c r="E76" s="28">
        <v>14185</v>
      </c>
      <c r="F76" s="29"/>
      <c r="G76" s="29"/>
      <c r="H76" s="128">
        <v>45.709</v>
      </c>
      <c r="I76" s="128">
        <v>54.401</v>
      </c>
      <c r="J76" s="128">
        <v>44.394</v>
      </c>
      <c r="K76" s="30"/>
    </row>
    <row r="77" spans="1:11" s="31" customFormat="1" ht="11.25" customHeight="1">
      <c r="A77" s="33" t="s">
        <v>60</v>
      </c>
      <c r="B77" s="27"/>
      <c r="C77" s="28">
        <v>6573</v>
      </c>
      <c r="D77" s="28">
        <v>7667</v>
      </c>
      <c r="E77" s="28">
        <v>7551</v>
      </c>
      <c r="F77" s="29"/>
      <c r="G77" s="29"/>
      <c r="H77" s="128">
        <v>23.262</v>
      </c>
      <c r="I77" s="128">
        <v>18.984</v>
      </c>
      <c r="J77" s="128">
        <v>17.701</v>
      </c>
      <c r="K77" s="30"/>
    </row>
    <row r="78" spans="1:11" s="31" customFormat="1" ht="11.25" customHeight="1">
      <c r="A78" s="33" t="s">
        <v>61</v>
      </c>
      <c r="B78" s="27"/>
      <c r="C78" s="28">
        <v>18169</v>
      </c>
      <c r="D78" s="28">
        <v>17400</v>
      </c>
      <c r="E78" s="28">
        <v>18440</v>
      </c>
      <c r="F78" s="29"/>
      <c r="G78" s="29"/>
      <c r="H78" s="128">
        <v>47.809</v>
      </c>
      <c r="I78" s="128">
        <v>48.245</v>
      </c>
      <c r="J78" s="128">
        <v>41.7</v>
      </c>
      <c r="K78" s="30"/>
    </row>
    <row r="79" spans="1:11" s="31" customFormat="1" ht="11.25" customHeight="1">
      <c r="A79" s="33" t="s">
        <v>62</v>
      </c>
      <c r="B79" s="27"/>
      <c r="C79" s="28">
        <v>140146</v>
      </c>
      <c r="D79" s="28">
        <v>137425</v>
      </c>
      <c r="E79" s="28">
        <v>139862</v>
      </c>
      <c r="F79" s="29"/>
      <c r="G79" s="29"/>
      <c r="H79" s="128">
        <v>501.963</v>
      </c>
      <c r="I79" s="128">
        <v>431.742</v>
      </c>
      <c r="J79" s="128">
        <v>273.837</v>
      </c>
      <c r="K79" s="30"/>
    </row>
    <row r="80" spans="1:11" s="22" customFormat="1" ht="11.25" customHeight="1">
      <c r="A80" s="40" t="s">
        <v>63</v>
      </c>
      <c r="B80" s="35"/>
      <c r="C80" s="36">
        <v>313396</v>
      </c>
      <c r="D80" s="36">
        <v>306754</v>
      </c>
      <c r="E80" s="36">
        <v>319768</v>
      </c>
      <c r="F80" s="37">
        <v>104.24248746552612</v>
      </c>
      <c r="G80" s="38"/>
      <c r="H80" s="129">
        <v>1027.099</v>
      </c>
      <c r="I80" s="130">
        <v>879.0319999999999</v>
      </c>
      <c r="J80" s="130">
        <v>708.746</v>
      </c>
      <c r="K80" s="39">
        <v>80.62800899170905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102</v>
      </c>
      <c r="D82" s="28">
        <v>102</v>
      </c>
      <c r="E82" s="28">
        <v>65</v>
      </c>
      <c r="F82" s="29"/>
      <c r="G82" s="29"/>
      <c r="H82" s="128">
        <v>0.113</v>
      </c>
      <c r="I82" s="128">
        <v>0.112</v>
      </c>
      <c r="J82" s="128">
        <v>0.081</v>
      </c>
      <c r="K82" s="30"/>
    </row>
    <row r="83" spans="1:11" s="31" customFormat="1" ht="11.25" customHeight="1">
      <c r="A83" s="33" t="s">
        <v>65</v>
      </c>
      <c r="B83" s="27"/>
      <c r="C83" s="28">
        <v>136</v>
      </c>
      <c r="D83" s="28">
        <v>136</v>
      </c>
      <c r="E83" s="28">
        <v>127</v>
      </c>
      <c r="F83" s="29"/>
      <c r="G83" s="29"/>
      <c r="H83" s="128">
        <v>0.115</v>
      </c>
      <c r="I83" s="128">
        <v>0.115</v>
      </c>
      <c r="J83" s="128">
        <v>0.122</v>
      </c>
      <c r="K83" s="30"/>
    </row>
    <row r="84" spans="1:11" s="22" customFormat="1" ht="11.25" customHeight="1">
      <c r="A84" s="34" t="s">
        <v>66</v>
      </c>
      <c r="B84" s="35"/>
      <c r="C84" s="36">
        <v>238</v>
      </c>
      <c r="D84" s="36">
        <v>238</v>
      </c>
      <c r="E84" s="36">
        <v>192</v>
      </c>
      <c r="F84" s="37">
        <v>80.67226890756302</v>
      </c>
      <c r="G84" s="38"/>
      <c r="H84" s="129">
        <v>0.228</v>
      </c>
      <c r="I84" s="130">
        <v>0.227</v>
      </c>
      <c r="J84" s="130">
        <v>0.203</v>
      </c>
      <c r="K84" s="39">
        <v>89.42731277533039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1912599</v>
      </c>
      <c r="D87" s="47">
        <v>2112375.1100000003</v>
      </c>
      <c r="E87" s="47">
        <v>2107323.7</v>
      </c>
      <c r="F87" s="48">
        <f>IF(D87&gt;0,100*E87/D87,0)</f>
        <v>99.760865862503</v>
      </c>
      <c r="G87" s="38"/>
      <c r="H87" s="133">
        <v>7817.060000000001</v>
      </c>
      <c r="I87" s="127">
        <v>8303.524</v>
      </c>
      <c r="J87" s="127">
        <v>6037.291000000001</v>
      </c>
      <c r="K87" s="48">
        <f>IF(I87&gt;0,100*J87/I87,0)</f>
        <v>72.70757572327125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60" zoomScalePageLayoutView="0" workbookViewId="0" topLeftCell="A73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9.2812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15.525</v>
      </c>
      <c r="I9" s="128">
        <v>17.854</v>
      </c>
      <c r="J9" s="128">
        <v>17.854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8.184</v>
      </c>
      <c r="I10" s="128">
        <v>8.184</v>
      </c>
      <c r="J10" s="128">
        <v>8.184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37.136</v>
      </c>
      <c r="I11" s="128">
        <v>37.136</v>
      </c>
      <c r="J11" s="128">
        <v>37.136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98.9</v>
      </c>
      <c r="I12" s="128">
        <v>113.735</v>
      </c>
      <c r="J12" s="128">
        <v>113.735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159.745</v>
      </c>
      <c r="I13" s="130">
        <v>176.909</v>
      </c>
      <c r="J13" s="130">
        <v>176.909</v>
      </c>
      <c r="K13" s="39">
        <v>99.99999999999999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0.438073</v>
      </c>
      <c r="I15" s="130">
        <v>0.10686799999999999</v>
      </c>
      <c r="J15" s="130">
        <v>0.12</v>
      </c>
      <c r="K15" s="39">
        <v>112.28805629374557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>
        <v>0.150833</v>
      </c>
      <c r="I17" s="130">
        <v>0.122762</v>
      </c>
      <c r="J17" s="130">
        <v>0.726</v>
      </c>
      <c r="K17" s="39">
        <v>591.3882145940926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95.161257</v>
      </c>
      <c r="I19" s="128">
        <v>93.95751200000001</v>
      </c>
      <c r="J19" s="128">
        <v>71.1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>
        <v>3.253777</v>
      </c>
      <c r="I20" s="128">
        <v>3.007122</v>
      </c>
      <c r="J20" s="128">
        <v>3.5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2.157579</v>
      </c>
      <c r="I21" s="128">
        <v>2.222499</v>
      </c>
      <c r="J21" s="128">
        <v>2.4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100.572613</v>
      </c>
      <c r="I22" s="130">
        <v>99.187133</v>
      </c>
      <c r="J22" s="130">
        <v>77</v>
      </c>
      <c r="K22" s="39">
        <v>77.63103708219896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103.013608</v>
      </c>
      <c r="I24" s="130">
        <v>85.305558</v>
      </c>
      <c r="J24" s="130">
        <v>116.212</v>
      </c>
      <c r="K24" s="39">
        <v>136.2302793916429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290.354058</v>
      </c>
      <c r="I26" s="130">
        <v>297.409789</v>
      </c>
      <c r="J26" s="130">
        <v>305</v>
      </c>
      <c r="K26" s="39">
        <v>102.55210530410618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15.809421</v>
      </c>
      <c r="I28" s="128">
        <v>21.291</v>
      </c>
      <c r="J28" s="128">
        <v>17.2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1.133914</v>
      </c>
      <c r="I29" s="128">
        <v>1.7924939999999998</v>
      </c>
      <c r="J29" s="128">
        <v>1.92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145.825439</v>
      </c>
      <c r="I30" s="128">
        <v>116.92921199999999</v>
      </c>
      <c r="J30" s="128">
        <v>98.317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162.768774</v>
      </c>
      <c r="I31" s="130">
        <v>140.172058</v>
      </c>
      <c r="J31" s="130">
        <v>117.43699999999998</v>
      </c>
      <c r="K31" s="39">
        <v>83.78060626034326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156.295928</v>
      </c>
      <c r="I33" s="128">
        <v>219.82347099999998</v>
      </c>
      <c r="J33" s="128">
        <v>160.42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7.217064</v>
      </c>
      <c r="I34" s="128">
        <v>8.734966</v>
      </c>
      <c r="J34" s="128">
        <v>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23.557565</v>
      </c>
      <c r="I35" s="128">
        <v>31.997074</v>
      </c>
      <c r="J35" s="128">
        <v>36.474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125.240965</v>
      </c>
      <c r="I36" s="128">
        <v>162.479029</v>
      </c>
      <c r="J36" s="128">
        <v>175.544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312.311522</v>
      </c>
      <c r="I37" s="130">
        <v>423.03454</v>
      </c>
      <c r="J37" s="130">
        <v>380.438</v>
      </c>
      <c r="K37" s="39">
        <v>89.93071818674663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7.060393</v>
      </c>
      <c r="I39" s="130">
        <v>8.602395</v>
      </c>
      <c r="J39" s="130">
        <v>8.9</v>
      </c>
      <c r="K39" s="39">
        <v>103.4595598086347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0.807929</v>
      </c>
      <c r="I41" s="128">
        <v>0.7080660000000001</v>
      </c>
      <c r="J41" s="128">
        <v>1.786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79.820834</v>
      </c>
      <c r="I42" s="128">
        <v>72.36628</v>
      </c>
      <c r="J42" s="128">
        <v>73.4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20.342389</v>
      </c>
      <c r="I43" s="128">
        <v>20.001909</v>
      </c>
      <c r="J43" s="128">
        <v>16.4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>
        <v>0.171205</v>
      </c>
      <c r="I44" s="128">
        <v>0.18071299999999998</v>
      </c>
      <c r="J44" s="128">
        <v>1.712</v>
      </c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1.011698</v>
      </c>
      <c r="I45" s="128">
        <v>0.945529</v>
      </c>
      <c r="J45" s="128">
        <v>1.2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>
        <v>10.424623</v>
      </c>
      <c r="I46" s="128">
        <v>10.708415</v>
      </c>
      <c r="J46" s="128">
        <v>11.23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>
        <v>2.908453</v>
      </c>
      <c r="I47" s="128">
        <v>1.7465840000000001</v>
      </c>
      <c r="J47" s="128">
        <v>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162.273238</v>
      </c>
      <c r="I48" s="128">
        <v>169.72686199999998</v>
      </c>
      <c r="J48" s="128">
        <v>150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26.144561</v>
      </c>
      <c r="I49" s="128">
        <v>27.559909</v>
      </c>
      <c r="J49" s="128">
        <v>40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303.90493</v>
      </c>
      <c r="I50" s="130">
        <v>303.94426699999997</v>
      </c>
      <c r="J50" s="130">
        <v>300.728</v>
      </c>
      <c r="K50" s="39">
        <v>98.94182343633415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10.980771</v>
      </c>
      <c r="I52" s="130">
        <v>9.347537</v>
      </c>
      <c r="J52" s="130">
        <v>9</v>
      </c>
      <c r="K52" s="39">
        <v>96.28204734573396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623.555482</v>
      </c>
      <c r="I54" s="128">
        <v>472.163852</v>
      </c>
      <c r="J54" s="128">
        <v>422.86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1719.357748</v>
      </c>
      <c r="I55" s="128">
        <v>1397.445767</v>
      </c>
      <c r="J55" s="128">
        <v>1400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639.43875</v>
      </c>
      <c r="I56" s="128">
        <v>515.319475</v>
      </c>
      <c r="J56" s="128">
        <v>490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3.77356</v>
      </c>
      <c r="I57" s="128">
        <v>2.586965</v>
      </c>
      <c r="J57" s="128">
        <v>3.896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777.760408</v>
      </c>
      <c r="I58" s="128">
        <v>595.175259</v>
      </c>
      <c r="J58" s="128">
        <v>593.8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3763.885948</v>
      </c>
      <c r="I59" s="130">
        <v>2982.691318</v>
      </c>
      <c r="J59" s="130">
        <v>2910.5560000000005</v>
      </c>
      <c r="K59" s="39">
        <v>97.58153592479798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32.582844</v>
      </c>
      <c r="I61" s="128">
        <v>29.017</v>
      </c>
      <c r="J61" s="128">
        <v>32.931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0.411455</v>
      </c>
      <c r="I62" s="128">
        <v>0.291763</v>
      </c>
      <c r="J62" s="128">
        <v>1.436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329.054858</v>
      </c>
      <c r="I63" s="128">
        <v>287.271528</v>
      </c>
      <c r="J63" s="128">
        <v>285.677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362.049157</v>
      </c>
      <c r="I64" s="130">
        <v>314.78430699999996</v>
      </c>
      <c r="J64" s="130">
        <v>320.04400000000004</v>
      </c>
      <c r="K64" s="39">
        <v>101.6708879327965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118.012196</v>
      </c>
      <c r="I66" s="130">
        <v>106.286755</v>
      </c>
      <c r="J66" s="130">
        <v>70.5</v>
      </c>
      <c r="K66" s="39">
        <v>66.32999568008262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377.58806</v>
      </c>
      <c r="I68" s="128">
        <v>326.861725</v>
      </c>
      <c r="J68" s="128">
        <v>425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2.72411</v>
      </c>
      <c r="I69" s="128">
        <v>3.51778</v>
      </c>
      <c r="J69" s="128">
        <v>7.4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380.31217</v>
      </c>
      <c r="I70" s="130">
        <v>330.379505</v>
      </c>
      <c r="J70" s="130">
        <v>432.4</v>
      </c>
      <c r="K70" s="39">
        <v>130.87978928959288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0.567835</v>
      </c>
      <c r="I72" s="128">
        <v>0.634619</v>
      </c>
      <c r="J72" s="128">
        <v>1.279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56.140364</v>
      </c>
      <c r="I73" s="128">
        <v>60.447978000000006</v>
      </c>
      <c r="J73" s="128">
        <v>57.24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37.734599</v>
      </c>
      <c r="I74" s="128">
        <v>32.574039</v>
      </c>
      <c r="J74" s="128">
        <v>30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1.499735</v>
      </c>
      <c r="I75" s="128">
        <v>1.3237539999999999</v>
      </c>
      <c r="J75" s="128">
        <v>5.987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13.737399</v>
      </c>
      <c r="I76" s="128">
        <v>27.28</v>
      </c>
      <c r="J76" s="128">
        <v>22.65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0.525921</v>
      </c>
      <c r="I77" s="128">
        <v>0.532122</v>
      </c>
      <c r="J77" s="128">
        <v>0.346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3.743389</v>
      </c>
      <c r="I78" s="128">
        <v>3.152523</v>
      </c>
      <c r="J78" s="128">
        <v>5.7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0.570572</v>
      </c>
      <c r="I79" s="128">
        <v>0.658255</v>
      </c>
      <c r="J79" s="128">
        <v>0.952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114.519814</v>
      </c>
      <c r="I80" s="130">
        <v>124.296834</v>
      </c>
      <c r="J80" s="130">
        <v>124.15400000000001</v>
      </c>
      <c r="K80" s="39">
        <v>99.88508637315735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1.662912</v>
      </c>
      <c r="I82" s="128">
        <v>2.162471</v>
      </c>
      <c r="J82" s="128">
        <v>3.261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4.870919</v>
      </c>
      <c r="I83" s="128">
        <v>5.368094</v>
      </c>
      <c r="J83" s="128">
        <v>10.022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6.533831</v>
      </c>
      <c r="I84" s="130">
        <v>7.530564999999999</v>
      </c>
      <c r="J84" s="130">
        <v>13.283000000000001</v>
      </c>
      <c r="K84" s="39">
        <v>176.3878274737686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6196.613691</v>
      </c>
      <c r="I87" s="127">
        <v>5410.111191</v>
      </c>
      <c r="J87" s="127">
        <v>5363.407000000001</v>
      </c>
      <c r="K87" s="48">
        <f>IF(I87&gt;0,100*J87/I87,0)</f>
        <v>99.13672400896873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3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60" zoomScalePageLayoutView="0" workbookViewId="0" topLeftCell="A1">
      <selection activeCell="R53" sqref="R53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3" width="12.421875" style="56" customWidth="1"/>
    <col min="4" max="4" width="10.57421875" style="56" customWidth="1"/>
    <col min="5" max="5" width="12.421875" style="56" customWidth="1"/>
    <col min="6" max="6" width="9.57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>
        <v>0.01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>
        <v>0.002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1</v>
      </c>
      <c r="I78" s="128">
        <v>0.8</v>
      </c>
      <c r="J78" s="128">
        <v>0.55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</v>
      </c>
      <c r="I80" s="130">
        <v>0.8</v>
      </c>
      <c r="J80" s="130">
        <v>0.562</v>
      </c>
      <c r="K80" s="39">
        <v>70.25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1</v>
      </c>
      <c r="I87" s="127">
        <v>0.8</v>
      </c>
      <c r="J87" s="127">
        <v>0.562</v>
      </c>
      <c r="K87" s="48">
        <f>IF(I87&gt;0,100*J87/I87,0)</f>
        <v>70.25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3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60" zoomScalePageLayoutView="0" workbookViewId="0" topLeftCell="A1">
      <selection activeCell="E102" sqref="E102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3" width="12.421875" style="56" customWidth="1"/>
    <col min="4" max="4" width="10.28125" style="56" customWidth="1"/>
    <col min="5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2.217</v>
      </c>
      <c r="I29" s="128"/>
      <c r="J29" s="128">
        <v>0.1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1.1</v>
      </c>
      <c r="I30" s="128">
        <v>0.016</v>
      </c>
      <c r="J30" s="128">
        <v>0.544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3.317</v>
      </c>
      <c r="I31" s="130">
        <v>0.016</v>
      </c>
      <c r="J31" s="130">
        <v>0.644</v>
      </c>
      <c r="K31" s="39">
        <v>4025.0000000000005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>
        <v>0.005</v>
      </c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0.006</v>
      </c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0.8</v>
      </c>
      <c r="I36" s="128">
        <v>0.8</v>
      </c>
      <c r="J36" s="128">
        <v>0.842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0.806</v>
      </c>
      <c r="I37" s="130">
        <v>0.805</v>
      </c>
      <c r="J37" s="130">
        <v>0.842</v>
      </c>
      <c r="K37" s="39">
        <v>104.59627329192546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0.045</v>
      </c>
      <c r="I39" s="130">
        <v>0.035</v>
      </c>
      <c r="J39" s="130">
        <v>0.04</v>
      </c>
      <c r="K39" s="39">
        <v>114.28571428571428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0.6</v>
      </c>
      <c r="I45" s="128">
        <v>0.3</v>
      </c>
      <c r="J45" s="128">
        <v>0.25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>
        <v>0.003</v>
      </c>
      <c r="I46" s="128">
        <v>0.004</v>
      </c>
      <c r="J46" s="128">
        <v>0.004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0.603</v>
      </c>
      <c r="I50" s="130">
        <v>0.304</v>
      </c>
      <c r="J50" s="130">
        <v>0.254</v>
      </c>
      <c r="K50" s="39">
        <v>83.55263157894737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0.2</v>
      </c>
      <c r="I52" s="130">
        <v>0.716</v>
      </c>
      <c r="J52" s="130">
        <v>0.05</v>
      </c>
      <c r="K52" s="39">
        <v>6.983240223463687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0.405</v>
      </c>
      <c r="I54" s="128">
        <v>0.403</v>
      </c>
      <c r="J54" s="128">
        <v>0.336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0.045</v>
      </c>
      <c r="I56" s="128">
        <v>0.04</v>
      </c>
      <c r="J56" s="128">
        <v>0.04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0.45</v>
      </c>
      <c r="I59" s="130">
        <v>0.443</v>
      </c>
      <c r="J59" s="130">
        <v>0.376</v>
      </c>
      <c r="K59" s="39">
        <v>84.87584650112868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0.057</v>
      </c>
      <c r="I62" s="128">
        <v>0.069</v>
      </c>
      <c r="J62" s="128">
        <v>0.019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0.057</v>
      </c>
      <c r="I64" s="130">
        <v>0.069</v>
      </c>
      <c r="J64" s="130">
        <v>0.019</v>
      </c>
      <c r="K64" s="39">
        <v>27.53623188405797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3.158</v>
      </c>
      <c r="I66" s="130">
        <v>3.39</v>
      </c>
      <c r="J66" s="130">
        <v>2.397</v>
      </c>
      <c r="K66" s="39">
        <v>70.7079646017699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55</v>
      </c>
      <c r="I68" s="128">
        <v>107.6</v>
      </c>
      <c r="J68" s="128">
        <v>58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45</v>
      </c>
      <c r="I69" s="128">
        <v>94.18</v>
      </c>
      <c r="J69" s="128">
        <v>20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100</v>
      </c>
      <c r="I70" s="130">
        <v>201.78</v>
      </c>
      <c r="J70" s="130">
        <v>78</v>
      </c>
      <c r="K70" s="39">
        <v>38.655961938745165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0.636</v>
      </c>
      <c r="I72" s="128">
        <v>0.88</v>
      </c>
      <c r="J72" s="128">
        <v>0.473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0.033</v>
      </c>
      <c r="I73" s="128">
        <v>0.055</v>
      </c>
      <c r="J73" s="128">
        <v>0.042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69.511</v>
      </c>
      <c r="I74" s="128">
        <v>80.709</v>
      </c>
      <c r="J74" s="128">
        <v>70.74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0.145</v>
      </c>
      <c r="I75" s="128">
        <v>0.118</v>
      </c>
      <c r="J75" s="128">
        <v>0.059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7.469</v>
      </c>
      <c r="I76" s="128">
        <v>11.948</v>
      </c>
      <c r="J76" s="128">
        <v>3.1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>
        <v>0.312</v>
      </c>
      <c r="J77" s="128">
        <v>0.234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65.076</v>
      </c>
      <c r="I78" s="128">
        <v>63.224</v>
      </c>
      <c r="J78" s="128">
        <v>44.2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376.992</v>
      </c>
      <c r="I79" s="128">
        <v>301</v>
      </c>
      <c r="J79" s="128">
        <v>247.6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519.862</v>
      </c>
      <c r="I80" s="130">
        <v>458.246</v>
      </c>
      <c r="J80" s="130">
        <v>366.448</v>
      </c>
      <c r="K80" s="39">
        <v>79.96752835813078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0.104</v>
      </c>
      <c r="I82" s="128">
        <v>0.227</v>
      </c>
      <c r="J82" s="128">
        <v>0.33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0.005</v>
      </c>
      <c r="I83" s="128">
        <v>0.008</v>
      </c>
      <c r="J83" s="128">
        <v>0.023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0.109</v>
      </c>
      <c r="I84" s="130">
        <v>0.23500000000000001</v>
      </c>
      <c r="J84" s="130">
        <v>0.35300000000000004</v>
      </c>
      <c r="K84" s="39">
        <v>150.2127659574468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628.607</v>
      </c>
      <c r="I87" s="127">
        <v>666.039</v>
      </c>
      <c r="J87" s="127">
        <v>449.423</v>
      </c>
      <c r="K87" s="48">
        <f>IF(I87&gt;0,100*J87/I87,0)</f>
        <v>67.47697957627106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3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="60" zoomScalePageLayoutView="0" workbookViewId="0" topLeftCell="A73">
      <selection activeCell="H109" sqref="H10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4" width="12.421875" style="56" customWidth="1"/>
    <col min="5" max="5" width="10.28125" style="56" customWidth="1"/>
    <col min="6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0.239</v>
      </c>
      <c r="I10" s="128">
        <v>0.239</v>
      </c>
      <c r="J10" s="128">
        <v>0.239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0.049</v>
      </c>
      <c r="I11" s="128">
        <v>0.049</v>
      </c>
      <c r="J11" s="128">
        <v>0.049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0.033</v>
      </c>
      <c r="I12" s="128">
        <v>0.033</v>
      </c>
      <c r="J12" s="128">
        <v>0.033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0.32099999999999995</v>
      </c>
      <c r="I13" s="130">
        <v>0.32099999999999995</v>
      </c>
      <c r="J13" s="130">
        <v>0.32099999999999995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32.667</v>
      </c>
      <c r="I24" s="130">
        <v>23.633</v>
      </c>
      <c r="J24" s="130">
        <v>21.82</v>
      </c>
      <c r="K24" s="39">
        <v>92.32852367452291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17.958</v>
      </c>
      <c r="I26" s="130">
        <v>13.681</v>
      </c>
      <c r="J26" s="130">
        <v>9</v>
      </c>
      <c r="K26" s="39">
        <v>65.78466486367957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17.488</v>
      </c>
      <c r="I28" s="128">
        <v>7.113</v>
      </c>
      <c r="J28" s="128">
        <v>6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15.605</v>
      </c>
      <c r="I29" s="128">
        <v>34.694</v>
      </c>
      <c r="J29" s="128">
        <v>3.5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32</v>
      </c>
      <c r="I30" s="128">
        <v>29.453</v>
      </c>
      <c r="J30" s="128">
        <v>23.626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65.093</v>
      </c>
      <c r="I31" s="130">
        <v>71.26</v>
      </c>
      <c r="J31" s="130">
        <v>33.126000000000005</v>
      </c>
      <c r="K31" s="39">
        <v>46.486107213022734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3.051</v>
      </c>
      <c r="I33" s="128">
        <v>3.081</v>
      </c>
      <c r="J33" s="128">
        <v>2.445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5.401</v>
      </c>
      <c r="I34" s="128">
        <v>3.5</v>
      </c>
      <c r="J34" s="128">
        <v>2.418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56.857</v>
      </c>
      <c r="I35" s="128">
        <v>52.564</v>
      </c>
      <c r="J35" s="128">
        <v>56.693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99.016</v>
      </c>
      <c r="I36" s="128">
        <v>117.038</v>
      </c>
      <c r="J36" s="128">
        <v>58.519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164.325</v>
      </c>
      <c r="I37" s="130">
        <v>176.183</v>
      </c>
      <c r="J37" s="130">
        <v>120.07499999999999</v>
      </c>
      <c r="K37" s="39">
        <v>68.15356759732776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4.74</v>
      </c>
      <c r="I39" s="130">
        <v>5.15</v>
      </c>
      <c r="J39" s="130">
        <v>4.1</v>
      </c>
      <c r="K39" s="39">
        <v>79.61165048543688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3.805</v>
      </c>
      <c r="I41" s="128">
        <v>7.198</v>
      </c>
      <c r="J41" s="128">
        <v>2.16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0.009</v>
      </c>
      <c r="I42" s="128">
        <v>0.008</v>
      </c>
      <c r="J42" s="128">
        <v>0.008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0.017</v>
      </c>
      <c r="I43" s="128">
        <v>0.021</v>
      </c>
      <c r="J43" s="128">
        <v>0.025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>
        <v>0.005</v>
      </c>
      <c r="I44" s="128">
        <v>0.005</v>
      </c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1.6</v>
      </c>
      <c r="I45" s="128">
        <v>2.291</v>
      </c>
      <c r="J45" s="128">
        <v>1.4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>
        <v>0.005</v>
      </c>
      <c r="J47" s="128">
        <v>0.015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1.354</v>
      </c>
      <c r="I48" s="128">
        <v>2.548</v>
      </c>
      <c r="J48" s="128">
        <v>1.3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0.45</v>
      </c>
      <c r="I49" s="128">
        <v>0.35</v>
      </c>
      <c r="J49" s="128">
        <v>0.45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7.24</v>
      </c>
      <c r="I50" s="130">
        <v>12.426</v>
      </c>
      <c r="J50" s="130">
        <v>5.3580000000000005</v>
      </c>
      <c r="K50" s="39">
        <v>43.11926605504588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31.923</v>
      </c>
      <c r="I52" s="130">
        <v>13.145</v>
      </c>
      <c r="J52" s="130">
        <v>7.5</v>
      </c>
      <c r="K52" s="39">
        <v>57.05591479650057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79.929</v>
      </c>
      <c r="I54" s="128">
        <v>70.43</v>
      </c>
      <c r="J54" s="128">
        <v>58.844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320.375</v>
      </c>
      <c r="I55" s="128">
        <v>275.603</v>
      </c>
      <c r="J55" s="128">
        <v>200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42.98</v>
      </c>
      <c r="I56" s="128">
        <v>21.5</v>
      </c>
      <c r="J56" s="128">
        <v>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10.016</v>
      </c>
      <c r="I57" s="128"/>
      <c r="J57" s="128">
        <v>10.016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206.664</v>
      </c>
      <c r="I58" s="128">
        <v>209.449</v>
      </c>
      <c r="J58" s="128">
        <v>93.75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659.9639999999999</v>
      </c>
      <c r="I59" s="130">
        <v>576.982</v>
      </c>
      <c r="J59" s="130">
        <v>383.61</v>
      </c>
      <c r="K59" s="39">
        <v>66.48560960307255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42.534</v>
      </c>
      <c r="I61" s="128">
        <v>44.234</v>
      </c>
      <c r="J61" s="128">
        <v>20.747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42.831</v>
      </c>
      <c r="I62" s="128">
        <v>40.456</v>
      </c>
      <c r="J62" s="128">
        <v>11.272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43.337</v>
      </c>
      <c r="I63" s="128">
        <v>34.263</v>
      </c>
      <c r="J63" s="128">
        <v>17.081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128.702</v>
      </c>
      <c r="I64" s="130">
        <v>118.953</v>
      </c>
      <c r="J64" s="130">
        <v>49.099999999999994</v>
      </c>
      <c r="K64" s="39">
        <v>41.27680680604944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50.059</v>
      </c>
      <c r="I66" s="130">
        <v>52.553</v>
      </c>
      <c r="J66" s="130">
        <v>39.414</v>
      </c>
      <c r="K66" s="39">
        <v>74.99857286929387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265.141</v>
      </c>
      <c r="I68" s="128">
        <v>571.16</v>
      </c>
      <c r="J68" s="128">
        <v>290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49.006</v>
      </c>
      <c r="I69" s="128">
        <v>111.9</v>
      </c>
      <c r="J69" s="128">
        <v>39.5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314.14700000000005</v>
      </c>
      <c r="I70" s="130">
        <v>683.06</v>
      </c>
      <c r="J70" s="130">
        <v>329.5</v>
      </c>
      <c r="K70" s="39">
        <v>48.23880771820924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66.5</v>
      </c>
      <c r="I72" s="128">
        <v>72</v>
      </c>
      <c r="J72" s="128">
        <v>55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65.985</v>
      </c>
      <c r="I73" s="128">
        <v>60.75</v>
      </c>
      <c r="J73" s="128">
        <v>52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1557.336</v>
      </c>
      <c r="I74" s="128">
        <v>1562.7</v>
      </c>
      <c r="J74" s="128">
        <v>850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594.444</v>
      </c>
      <c r="I75" s="128">
        <v>567.7</v>
      </c>
      <c r="J75" s="128">
        <v>331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53.009</v>
      </c>
      <c r="I76" s="128">
        <v>65.36</v>
      </c>
      <c r="J76" s="128">
        <v>52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2705.458</v>
      </c>
      <c r="I77" s="128">
        <v>2402.95</v>
      </c>
      <c r="J77" s="128">
        <v>937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353</v>
      </c>
      <c r="I78" s="128">
        <v>303.2</v>
      </c>
      <c r="J78" s="128">
        <v>215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702.774</v>
      </c>
      <c r="I79" s="128">
        <v>734.52</v>
      </c>
      <c r="J79" s="128">
        <v>488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6098.506</v>
      </c>
      <c r="I80" s="130">
        <v>5769.18</v>
      </c>
      <c r="J80" s="130">
        <v>2980</v>
      </c>
      <c r="K80" s="39">
        <v>51.653787886666734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0.383</v>
      </c>
      <c r="I82" s="128">
        <v>0.811</v>
      </c>
      <c r="J82" s="128">
        <v>0.811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0.097</v>
      </c>
      <c r="I83" s="128">
        <v>0.311</v>
      </c>
      <c r="J83" s="128">
        <v>0.311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0.48</v>
      </c>
      <c r="I84" s="130">
        <v>1.122</v>
      </c>
      <c r="J84" s="130">
        <v>1.122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7576.125</v>
      </c>
      <c r="I87" s="127">
        <v>7517.649</v>
      </c>
      <c r="J87" s="127">
        <v>3984.046</v>
      </c>
      <c r="K87" s="48">
        <f>IF(I87&gt;0,100*J87/I87,0)</f>
        <v>52.99590337351477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3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129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/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0.069</v>
      </c>
      <c r="I10" s="128">
        <v>0.069</v>
      </c>
      <c r="J10" s="128">
        <v>0.069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0.011</v>
      </c>
      <c r="I11" s="128">
        <v>0.01</v>
      </c>
      <c r="J11" s="128">
        <v>0.01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0.004</v>
      </c>
      <c r="I12" s="128">
        <v>0.004</v>
      </c>
      <c r="J12" s="128">
        <v>0.004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0.084</v>
      </c>
      <c r="I13" s="130">
        <v>0.083</v>
      </c>
      <c r="J13" s="130">
        <v>0.083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0.038</v>
      </c>
      <c r="I19" s="128">
        <v>0.079</v>
      </c>
      <c r="J19" s="128">
        <v>0.071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0.038</v>
      </c>
      <c r="I22" s="130">
        <v>0.079</v>
      </c>
      <c r="J22" s="130">
        <v>0.071</v>
      </c>
      <c r="K22" s="39">
        <v>89.87341772151898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5.382</v>
      </c>
      <c r="I24" s="130">
        <v>4.545</v>
      </c>
      <c r="J24" s="130">
        <v>4</v>
      </c>
      <c r="K24" s="39">
        <v>88.008800880088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3.136</v>
      </c>
      <c r="I26" s="130">
        <v>2.621</v>
      </c>
      <c r="J26" s="130">
        <v>1.7</v>
      </c>
      <c r="K26" s="39">
        <v>64.86074017550553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2.868</v>
      </c>
      <c r="I28" s="128">
        <v>1.393</v>
      </c>
      <c r="J28" s="128">
        <v>1.2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3.368</v>
      </c>
      <c r="I29" s="128">
        <v>6.942</v>
      </c>
      <c r="J29" s="128">
        <v>0.7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5.8</v>
      </c>
      <c r="I30" s="128">
        <v>6.173</v>
      </c>
      <c r="J30" s="128">
        <v>5.288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12.036</v>
      </c>
      <c r="I31" s="130">
        <v>14.508000000000001</v>
      </c>
      <c r="J31" s="130">
        <v>7.188000000000001</v>
      </c>
      <c r="K31" s="39">
        <v>49.545078577336646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0.471</v>
      </c>
      <c r="I33" s="128">
        <v>0.49</v>
      </c>
      <c r="J33" s="128">
        <v>0.44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0.782</v>
      </c>
      <c r="I34" s="128">
        <v>0.625</v>
      </c>
      <c r="J34" s="128">
        <v>0.447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9.527</v>
      </c>
      <c r="I35" s="128">
        <v>10.009</v>
      </c>
      <c r="J35" s="128">
        <v>9.498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19.083</v>
      </c>
      <c r="I36" s="128">
        <v>24.99</v>
      </c>
      <c r="J36" s="128">
        <v>12.464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29.863</v>
      </c>
      <c r="I37" s="130">
        <v>36.114</v>
      </c>
      <c r="J37" s="130">
        <v>22.849</v>
      </c>
      <c r="K37" s="39">
        <v>63.26909231876835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0.65</v>
      </c>
      <c r="I39" s="130">
        <v>0.69</v>
      </c>
      <c r="J39" s="130">
        <v>0.55</v>
      </c>
      <c r="K39" s="39">
        <v>79.71014492753625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0.505</v>
      </c>
      <c r="I41" s="128">
        <v>1.013</v>
      </c>
      <c r="J41" s="128">
        <v>0.3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0.002</v>
      </c>
      <c r="I42" s="128">
        <v>0.001</v>
      </c>
      <c r="J42" s="128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0.002</v>
      </c>
      <c r="I43" s="128">
        <v>0.004</v>
      </c>
      <c r="J43" s="128">
        <v>0.004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>
        <v>0.001</v>
      </c>
      <c r="I44" s="128">
        <v>0.001</v>
      </c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0.183</v>
      </c>
      <c r="I45" s="128">
        <v>0.262</v>
      </c>
      <c r="J45" s="128">
        <v>0.14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>
        <v>0.001</v>
      </c>
      <c r="J47" s="128">
        <v>0.003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0.208</v>
      </c>
      <c r="I48" s="128">
        <v>0.391</v>
      </c>
      <c r="J48" s="128">
        <v>0.2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0.045</v>
      </c>
      <c r="I49" s="128">
        <v>0.045</v>
      </c>
      <c r="J49" s="128">
        <v>0.05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0.9460000000000001</v>
      </c>
      <c r="I50" s="130">
        <v>1.7179999999999995</v>
      </c>
      <c r="J50" s="130">
        <v>0.6980000000000001</v>
      </c>
      <c r="K50" s="39">
        <v>40.62863795110596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6.437</v>
      </c>
      <c r="I52" s="130">
        <v>2.98</v>
      </c>
      <c r="J52" s="130">
        <v>1.65</v>
      </c>
      <c r="K52" s="39">
        <v>55.369127516778526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15.906</v>
      </c>
      <c r="I54" s="128">
        <v>13.734</v>
      </c>
      <c r="J54" s="128">
        <v>11.475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63.252</v>
      </c>
      <c r="I55" s="128">
        <v>59.542</v>
      </c>
      <c r="J55" s="128">
        <v>42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7.68</v>
      </c>
      <c r="I56" s="128">
        <v>4.3</v>
      </c>
      <c r="J56" s="128">
        <v>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2.715</v>
      </c>
      <c r="I57" s="128">
        <v>2.602</v>
      </c>
      <c r="J57" s="128">
        <v>2.715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40.093</v>
      </c>
      <c r="I58" s="128">
        <v>45.995</v>
      </c>
      <c r="J58" s="128">
        <v>18.99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129.64600000000002</v>
      </c>
      <c r="I59" s="130">
        <v>126.173</v>
      </c>
      <c r="J59" s="130">
        <v>79.17999999999999</v>
      </c>
      <c r="K59" s="39">
        <v>62.75510608450301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8.294</v>
      </c>
      <c r="I61" s="128">
        <v>8.4</v>
      </c>
      <c r="J61" s="128">
        <v>4.149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7.913</v>
      </c>
      <c r="I62" s="128">
        <v>7.08</v>
      </c>
      <c r="J62" s="128">
        <v>1.973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8.109</v>
      </c>
      <c r="I63" s="128">
        <v>6.223</v>
      </c>
      <c r="J63" s="128">
        <v>3.1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24.316000000000003</v>
      </c>
      <c r="I64" s="130">
        <v>21.703</v>
      </c>
      <c r="J64" s="130">
        <v>9.222</v>
      </c>
      <c r="K64" s="39">
        <v>42.491821407178726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9.963</v>
      </c>
      <c r="I66" s="130">
        <v>11.401</v>
      </c>
      <c r="J66" s="130">
        <v>8.021</v>
      </c>
      <c r="K66" s="39">
        <v>70.35347776510834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43.954</v>
      </c>
      <c r="I68" s="128">
        <v>102.5</v>
      </c>
      <c r="J68" s="128">
        <v>51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6.42</v>
      </c>
      <c r="I69" s="128">
        <v>14.56</v>
      </c>
      <c r="J69" s="128">
        <v>5.2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50.374</v>
      </c>
      <c r="I70" s="130">
        <v>117.06</v>
      </c>
      <c r="J70" s="130">
        <v>56.2</v>
      </c>
      <c r="K70" s="39">
        <v>48.009567743037756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13</v>
      </c>
      <c r="I72" s="128">
        <v>13.37</v>
      </c>
      <c r="J72" s="128">
        <v>10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10.454</v>
      </c>
      <c r="I73" s="128">
        <v>11.12</v>
      </c>
      <c r="J73" s="128">
        <v>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266.124</v>
      </c>
      <c r="I74" s="128">
        <v>298.51</v>
      </c>
      <c r="J74" s="128">
        <v>158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120.988</v>
      </c>
      <c r="I75" s="128">
        <v>118.55</v>
      </c>
      <c r="J75" s="128">
        <v>70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8.302</v>
      </c>
      <c r="I76" s="128">
        <v>12.265</v>
      </c>
      <c r="J76" s="128">
        <v>10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506.061</v>
      </c>
      <c r="I77" s="128">
        <v>499.59</v>
      </c>
      <c r="J77" s="128">
        <v>200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60</v>
      </c>
      <c r="I78" s="128">
        <v>57.36</v>
      </c>
      <c r="J78" s="128">
        <v>40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112.311</v>
      </c>
      <c r="I79" s="128">
        <v>138.75</v>
      </c>
      <c r="J79" s="128">
        <v>90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1097.24</v>
      </c>
      <c r="I80" s="130">
        <v>1149.5149999999999</v>
      </c>
      <c r="J80" s="130">
        <v>587</v>
      </c>
      <c r="K80" s="39">
        <v>51.06501437562799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0.056</v>
      </c>
      <c r="I82" s="128">
        <v>0.113</v>
      </c>
      <c r="J82" s="128">
        <v>0.113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0.015</v>
      </c>
      <c r="I83" s="128">
        <v>0.048</v>
      </c>
      <c r="J83" s="128">
        <v>0.048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0.07100000000000001</v>
      </c>
      <c r="I84" s="130">
        <v>0.161</v>
      </c>
      <c r="J84" s="130">
        <v>0.161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1370.182</v>
      </c>
      <c r="I87" s="127">
        <v>1489.3509999999999</v>
      </c>
      <c r="J87" s="127">
        <v>778.573</v>
      </c>
      <c r="K87" s="48">
        <f>IF(I87&gt;0,100*J87/I87,0)</f>
        <v>52.2759913546236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L625"/>
  <sheetViews>
    <sheetView zoomScalePageLayoutView="0" workbookViewId="0" topLeftCell="A1">
      <selection activeCell="L1" sqref="L1:L16384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3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2996</v>
      </c>
      <c r="D28" s="28">
        <v>3218.76</v>
      </c>
      <c r="E28" s="28">
        <v>3367</v>
      </c>
      <c r="F28" s="29"/>
      <c r="G28" s="29"/>
      <c r="H28" s="128">
        <v>12.008</v>
      </c>
      <c r="I28" s="128">
        <v>12.637</v>
      </c>
      <c r="J28" s="128">
        <v>11.7</v>
      </c>
      <c r="K28" s="30"/>
    </row>
    <row r="29" spans="1:11" s="31" customFormat="1" ht="11.25" customHeight="1">
      <c r="A29" s="33" t="s">
        <v>21</v>
      </c>
      <c r="B29" s="27"/>
      <c r="C29" s="28">
        <v>2549</v>
      </c>
      <c r="D29" s="28">
        <v>5701</v>
      </c>
      <c r="E29" s="28">
        <v>3600</v>
      </c>
      <c r="F29" s="29"/>
      <c r="G29" s="29"/>
      <c r="H29" s="128">
        <v>7.317</v>
      </c>
      <c r="I29" s="128">
        <v>18.09</v>
      </c>
      <c r="J29" s="128">
        <v>9.185</v>
      </c>
      <c r="K29" s="30"/>
    </row>
    <row r="30" spans="1:11" s="31" customFormat="1" ht="11.25" customHeight="1">
      <c r="A30" s="33" t="s">
        <v>22</v>
      </c>
      <c r="B30" s="27"/>
      <c r="C30" s="28">
        <v>3915</v>
      </c>
      <c r="D30" s="28">
        <v>3485</v>
      </c>
      <c r="E30" s="28">
        <v>3800</v>
      </c>
      <c r="F30" s="29"/>
      <c r="G30" s="29"/>
      <c r="H30" s="128">
        <v>11.287</v>
      </c>
      <c r="I30" s="128">
        <v>10.836</v>
      </c>
      <c r="J30" s="128">
        <v>7.261</v>
      </c>
      <c r="K30" s="30"/>
    </row>
    <row r="31" spans="1:11" s="22" customFormat="1" ht="11.25" customHeight="1">
      <c r="A31" s="40" t="s">
        <v>23</v>
      </c>
      <c r="B31" s="35"/>
      <c r="C31" s="36">
        <v>9460</v>
      </c>
      <c r="D31" s="36">
        <v>12404.76</v>
      </c>
      <c r="E31" s="36">
        <v>10767</v>
      </c>
      <c r="F31" s="37">
        <v>86.79732618768924</v>
      </c>
      <c r="G31" s="38"/>
      <c r="H31" s="129">
        <v>30.612000000000002</v>
      </c>
      <c r="I31" s="130">
        <v>41.563</v>
      </c>
      <c r="J31" s="130">
        <v>28.145999999999997</v>
      </c>
      <c r="K31" s="39">
        <v>67.71888458484709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347</v>
      </c>
      <c r="D33" s="28">
        <v>360</v>
      </c>
      <c r="E33" s="28">
        <v>330</v>
      </c>
      <c r="F33" s="29"/>
      <c r="G33" s="29"/>
      <c r="H33" s="128">
        <v>1.416</v>
      </c>
      <c r="I33" s="128">
        <v>1.229</v>
      </c>
      <c r="J33" s="128">
        <v>0.945</v>
      </c>
      <c r="K33" s="30"/>
    </row>
    <row r="34" spans="1:11" s="31" customFormat="1" ht="11.25" customHeight="1">
      <c r="A34" s="33" t="s">
        <v>25</v>
      </c>
      <c r="B34" s="27"/>
      <c r="C34" s="28">
        <v>771</v>
      </c>
      <c r="D34" s="28">
        <v>644</v>
      </c>
      <c r="E34" s="28">
        <v>668</v>
      </c>
      <c r="F34" s="29"/>
      <c r="G34" s="29"/>
      <c r="H34" s="128">
        <v>1.56</v>
      </c>
      <c r="I34" s="128">
        <v>2</v>
      </c>
      <c r="J34" s="128">
        <v>2.06</v>
      </c>
      <c r="K34" s="30"/>
    </row>
    <row r="35" spans="1:11" s="31" customFormat="1" ht="11.25" customHeight="1">
      <c r="A35" s="33" t="s">
        <v>26</v>
      </c>
      <c r="B35" s="27"/>
      <c r="C35" s="28">
        <v>410</v>
      </c>
      <c r="D35" s="28">
        <v>400</v>
      </c>
      <c r="E35" s="28">
        <v>371</v>
      </c>
      <c r="F35" s="29"/>
      <c r="G35" s="29"/>
      <c r="H35" s="128">
        <v>2.197</v>
      </c>
      <c r="I35" s="128">
        <v>2.089</v>
      </c>
      <c r="J35" s="128">
        <v>1.3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>
        <v>1528</v>
      </c>
      <c r="D37" s="36">
        <v>1404</v>
      </c>
      <c r="E37" s="36">
        <v>1369</v>
      </c>
      <c r="F37" s="37">
        <v>97.5071225071225</v>
      </c>
      <c r="G37" s="38"/>
      <c r="H37" s="129">
        <v>5.173</v>
      </c>
      <c r="I37" s="130">
        <v>5.318</v>
      </c>
      <c r="J37" s="130">
        <v>4.305</v>
      </c>
      <c r="K37" s="39">
        <v>80.95148552087251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2" s="22" customFormat="1" ht="11.25" customHeight="1">
      <c r="A39" s="34" t="s">
        <v>29</v>
      </c>
      <c r="B39" s="35"/>
      <c r="C39" s="36">
        <v>12715</v>
      </c>
      <c r="D39" s="36">
        <v>12200</v>
      </c>
      <c r="E39" s="36">
        <v>12200</v>
      </c>
      <c r="F39" s="37">
        <v>100</v>
      </c>
      <c r="G39" s="38"/>
      <c r="H39" s="129">
        <v>16.936</v>
      </c>
      <c r="I39" s="130">
        <v>16.25</v>
      </c>
      <c r="J39" s="130">
        <v>16.5</v>
      </c>
      <c r="K39" s="39">
        <v>101.53846153846153</v>
      </c>
      <c r="L39" s="137"/>
    </row>
    <row r="40" spans="1:12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  <c r="L40" s="137"/>
    </row>
    <row r="41" spans="1:12" s="31" customFormat="1" ht="11.25" customHeight="1">
      <c r="A41" s="26" t="s">
        <v>30</v>
      </c>
      <c r="B41" s="27"/>
      <c r="C41" s="28">
        <v>12537</v>
      </c>
      <c r="D41" s="28">
        <v>11032</v>
      </c>
      <c r="E41" s="28">
        <v>4457</v>
      </c>
      <c r="F41" s="29"/>
      <c r="G41" s="29"/>
      <c r="H41" s="128">
        <v>51.075</v>
      </c>
      <c r="I41" s="128">
        <v>34.533</v>
      </c>
      <c r="J41" s="128">
        <v>9.068</v>
      </c>
      <c r="K41" s="30"/>
      <c r="L41" s="138"/>
    </row>
    <row r="42" spans="1:11" s="31" customFormat="1" ht="11.25" customHeight="1">
      <c r="A42" s="33" t="s">
        <v>31</v>
      </c>
      <c r="B42" s="27"/>
      <c r="C42" s="28">
        <v>5000</v>
      </c>
      <c r="D42" s="28">
        <v>4500</v>
      </c>
      <c r="E42" s="28">
        <v>4500</v>
      </c>
      <c r="F42" s="29"/>
      <c r="G42" s="29"/>
      <c r="H42" s="128">
        <v>26.37</v>
      </c>
      <c r="I42" s="128">
        <v>19.886</v>
      </c>
      <c r="J42" s="128">
        <v>15.62</v>
      </c>
      <c r="K42" s="30"/>
    </row>
    <row r="43" spans="1:11" s="31" customFormat="1" ht="11.25" customHeight="1">
      <c r="A43" s="33" t="s">
        <v>32</v>
      </c>
      <c r="B43" s="27"/>
      <c r="C43" s="28">
        <v>1287</v>
      </c>
      <c r="D43" s="28">
        <v>1420</v>
      </c>
      <c r="E43" s="28">
        <v>1400</v>
      </c>
      <c r="F43" s="29"/>
      <c r="G43" s="29"/>
      <c r="H43" s="128">
        <v>5.097</v>
      </c>
      <c r="I43" s="128">
        <v>4.686</v>
      </c>
      <c r="J43" s="128">
        <v>2.758</v>
      </c>
      <c r="K43" s="30"/>
    </row>
    <row r="44" spans="1:11" s="31" customFormat="1" ht="11.25" customHeight="1">
      <c r="A44" s="33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28">
        <v>49.027</v>
      </c>
      <c r="I44" s="128">
        <v>37.279</v>
      </c>
      <c r="J44" s="128">
        <v>35.7</v>
      </c>
      <c r="K44" s="30"/>
    </row>
    <row r="45" spans="1:11" s="31" customFormat="1" ht="11.25" customHeight="1">
      <c r="A45" s="33" t="s">
        <v>34</v>
      </c>
      <c r="B45" s="27"/>
      <c r="C45" s="28">
        <v>1000</v>
      </c>
      <c r="D45" s="28">
        <v>875</v>
      </c>
      <c r="E45" s="28">
        <v>700</v>
      </c>
      <c r="F45" s="29"/>
      <c r="G45" s="29"/>
      <c r="H45" s="128">
        <v>4.117</v>
      </c>
      <c r="I45" s="128">
        <v>2.931</v>
      </c>
      <c r="J45" s="128">
        <v>1.82</v>
      </c>
      <c r="K45" s="30"/>
    </row>
    <row r="46" spans="1:11" s="31" customFormat="1" ht="11.25" customHeight="1">
      <c r="A46" s="33" t="s">
        <v>35</v>
      </c>
      <c r="B46" s="27"/>
      <c r="C46" s="28">
        <v>15000</v>
      </c>
      <c r="D46" s="28">
        <v>13000</v>
      </c>
      <c r="E46" s="28">
        <v>10000</v>
      </c>
      <c r="F46" s="29"/>
      <c r="G46" s="29"/>
      <c r="H46" s="128">
        <v>60.4</v>
      </c>
      <c r="I46" s="128">
        <v>43.1</v>
      </c>
      <c r="J46" s="128">
        <v>24.42</v>
      </c>
      <c r="K46" s="30"/>
    </row>
    <row r="47" spans="1:11" s="31" customFormat="1" ht="11.25" customHeight="1">
      <c r="A47" s="33" t="s">
        <v>36</v>
      </c>
      <c r="B47" s="27"/>
      <c r="C47" s="28">
        <v>5040</v>
      </c>
      <c r="D47" s="28">
        <v>5040</v>
      </c>
      <c r="E47" s="28">
        <v>5040</v>
      </c>
      <c r="F47" s="29"/>
      <c r="G47" s="29"/>
      <c r="H47" s="128">
        <v>20.827</v>
      </c>
      <c r="I47" s="128">
        <v>18.602</v>
      </c>
      <c r="J47" s="128">
        <v>11.347</v>
      </c>
      <c r="K47" s="30"/>
    </row>
    <row r="48" spans="1:11" s="31" customFormat="1" ht="11.25" customHeight="1">
      <c r="A48" s="33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28">
        <v>8.208</v>
      </c>
      <c r="I48" s="128">
        <v>6.755</v>
      </c>
      <c r="J48" s="128">
        <v>5.092</v>
      </c>
      <c r="K48" s="30"/>
    </row>
    <row r="49" spans="1:11" s="31" customFormat="1" ht="11.25" customHeight="1">
      <c r="A49" s="33" t="s">
        <v>38</v>
      </c>
      <c r="B49" s="27"/>
      <c r="C49" s="28">
        <v>13507</v>
      </c>
      <c r="D49" s="28">
        <v>3298</v>
      </c>
      <c r="E49" s="28">
        <v>3098</v>
      </c>
      <c r="F49" s="29"/>
      <c r="G49" s="29"/>
      <c r="H49" s="128">
        <v>59.163</v>
      </c>
      <c r="I49" s="128">
        <v>12.97</v>
      </c>
      <c r="J49" s="128">
        <v>6.331</v>
      </c>
      <c r="K49" s="30"/>
    </row>
    <row r="50" spans="1:11" s="22" customFormat="1" ht="11.25" customHeight="1">
      <c r="A50" s="40" t="s">
        <v>39</v>
      </c>
      <c r="B50" s="35"/>
      <c r="C50" s="36">
        <v>65121</v>
      </c>
      <c r="D50" s="36">
        <v>50915</v>
      </c>
      <c r="E50" s="36">
        <v>40945</v>
      </c>
      <c r="F50" s="37">
        <v>80.4183442993224</v>
      </c>
      <c r="G50" s="38"/>
      <c r="H50" s="129">
        <v>284.284</v>
      </c>
      <c r="I50" s="130">
        <v>180.742</v>
      </c>
      <c r="J50" s="130">
        <v>112.15599999999999</v>
      </c>
      <c r="K50" s="39">
        <v>62.053092253045776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946</v>
      </c>
      <c r="D52" s="36">
        <v>1862.25</v>
      </c>
      <c r="E52" s="36">
        <v>427</v>
      </c>
      <c r="F52" s="37">
        <v>22.929252248623975</v>
      </c>
      <c r="G52" s="38"/>
      <c r="H52" s="129">
        <v>2.477</v>
      </c>
      <c r="I52" s="130">
        <v>3.049</v>
      </c>
      <c r="J52" s="130">
        <v>0.985</v>
      </c>
      <c r="K52" s="39">
        <v>32.30567399147262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21500</v>
      </c>
      <c r="D54" s="28">
        <v>21000</v>
      </c>
      <c r="E54" s="28">
        <v>22000</v>
      </c>
      <c r="F54" s="29"/>
      <c r="G54" s="29"/>
      <c r="H54" s="128">
        <v>69.125</v>
      </c>
      <c r="I54" s="128">
        <v>59.4</v>
      </c>
      <c r="J54" s="128">
        <v>53.65</v>
      </c>
      <c r="K54" s="30"/>
    </row>
    <row r="55" spans="1:11" s="31" customFormat="1" ht="11.25" customHeight="1">
      <c r="A55" s="33" t="s">
        <v>42</v>
      </c>
      <c r="B55" s="27"/>
      <c r="C55" s="28">
        <v>43108</v>
      </c>
      <c r="D55" s="28">
        <v>41070</v>
      </c>
      <c r="E55" s="28">
        <v>41070</v>
      </c>
      <c r="F55" s="29"/>
      <c r="G55" s="29"/>
      <c r="H55" s="128">
        <v>166.09</v>
      </c>
      <c r="I55" s="128">
        <v>143.745</v>
      </c>
      <c r="J55" s="128">
        <v>152.6</v>
      </c>
      <c r="K55" s="30"/>
    </row>
    <row r="56" spans="1:11" s="31" customFormat="1" ht="11.25" customHeight="1">
      <c r="A56" s="33" t="s">
        <v>43</v>
      </c>
      <c r="B56" s="27"/>
      <c r="C56" s="28">
        <v>59509</v>
      </c>
      <c r="D56" s="28">
        <v>37485</v>
      </c>
      <c r="E56" s="28">
        <v>46500</v>
      </c>
      <c r="F56" s="29"/>
      <c r="G56" s="29"/>
      <c r="H56" s="128">
        <v>212.804</v>
      </c>
      <c r="I56" s="128">
        <v>131.15</v>
      </c>
      <c r="J56" s="128">
        <v>108.075</v>
      </c>
      <c r="K56" s="30"/>
    </row>
    <row r="57" spans="1:11" s="31" customFormat="1" ht="11.25" customHeight="1">
      <c r="A57" s="33" t="s">
        <v>44</v>
      </c>
      <c r="B57" s="27"/>
      <c r="C57" s="28">
        <v>10623</v>
      </c>
      <c r="D57" s="28">
        <v>6256</v>
      </c>
      <c r="E57" s="28">
        <v>7216</v>
      </c>
      <c r="F57" s="29"/>
      <c r="G57" s="29"/>
      <c r="H57" s="128">
        <v>37.71</v>
      </c>
      <c r="I57" s="128">
        <v>19.334</v>
      </c>
      <c r="J57" s="128">
        <v>22.291</v>
      </c>
      <c r="K57" s="30"/>
    </row>
    <row r="58" spans="1:11" s="31" customFormat="1" ht="11.25" customHeight="1">
      <c r="A58" s="33" t="s">
        <v>45</v>
      </c>
      <c r="B58" s="27"/>
      <c r="C58" s="28">
        <v>8710</v>
      </c>
      <c r="D58" s="28">
        <v>22803</v>
      </c>
      <c r="E58" s="28">
        <v>20000</v>
      </c>
      <c r="F58" s="29"/>
      <c r="G58" s="29"/>
      <c r="H58" s="128">
        <v>32.713</v>
      </c>
      <c r="I58" s="128">
        <v>60.817</v>
      </c>
      <c r="J58" s="128">
        <v>44.447</v>
      </c>
      <c r="K58" s="30"/>
    </row>
    <row r="59" spans="1:11" s="22" customFormat="1" ht="11.25" customHeight="1">
      <c r="A59" s="34" t="s">
        <v>46</v>
      </c>
      <c r="B59" s="35"/>
      <c r="C59" s="36">
        <v>143450</v>
      </c>
      <c r="D59" s="36">
        <v>128614</v>
      </c>
      <c r="E59" s="36">
        <v>136786</v>
      </c>
      <c r="F59" s="37">
        <v>106.35389615438444</v>
      </c>
      <c r="G59" s="38"/>
      <c r="H59" s="129">
        <v>518.442</v>
      </c>
      <c r="I59" s="130">
        <v>414.446</v>
      </c>
      <c r="J59" s="130">
        <v>381.063</v>
      </c>
      <c r="K59" s="39">
        <v>91.9451508761093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1003</v>
      </c>
      <c r="D61" s="28">
        <v>756</v>
      </c>
      <c r="E61" s="28">
        <v>548</v>
      </c>
      <c r="F61" s="29"/>
      <c r="G61" s="29"/>
      <c r="H61" s="128">
        <v>2.81</v>
      </c>
      <c r="I61" s="128">
        <v>2.15</v>
      </c>
      <c r="J61" s="128">
        <v>0.955</v>
      </c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136</v>
      </c>
      <c r="E62" s="28">
        <v>136</v>
      </c>
      <c r="F62" s="29"/>
      <c r="G62" s="29"/>
      <c r="H62" s="128">
        <v>0.306</v>
      </c>
      <c r="I62" s="128">
        <v>0.285</v>
      </c>
      <c r="J62" s="128">
        <v>0.282</v>
      </c>
      <c r="K62" s="30"/>
    </row>
    <row r="63" spans="1:11" s="31" customFormat="1" ht="11.25" customHeight="1">
      <c r="A63" s="33" t="s">
        <v>49</v>
      </c>
      <c r="B63" s="27"/>
      <c r="C63" s="28">
        <v>7214</v>
      </c>
      <c r="D63" s="28">
        <v>7193</v>
      </c>
      <c r="E63" s="28">
        <v>416</v>
      </c>
      <c r="F63" s="29"/>
      <c r="G63" s="29"/>
      <c r="H63" s="128">
        <v>22.352</v>
      </c>
      <c r="I63" s="128">
        <v>23.857</v>
      </c>
      <c r="J63" s="128">
        <v>0.821</v>
      </c>
      <c r="K63" s="30"/>
    </row>
    <row r="64" spans="1:11" s="22" customFormat="1" ht="11.25" customHeight="1">
      <c r="A64" s="34" t="s">
        <v>50</v>
      </c>
      <c r="B64" s="35"/>
      <c r="C64" s="36">
        <v>8353</v>
      </c>
      <c r="D64" s="36">
        <v>8085</v>
      </c>
      <c r="E64" s="36">
        <v>1100</v>
      </c>
      <c r="F64" s="37">
        <v>13.605442176870747</v>
      </c>
      <c r="G64" s="38"/>
      <c r="H64" s="129">
        <v>25.468</v>
      </c>
      <c r="I64" s="130">
        <v>26.291999999999998</v>
      </c>
      <c r="J64" s="130">
        <v>2.058</v>
      </c>
      <c r="K64" s="39">
        <v>7.827476038338658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11573</v>
      </c>
      <c r="D66" s="36">
        <v>7018</v>
      </c>
      <c r="E66" s="36">
        <v>10549.45</v>
      </c>
      <c r="F66" s="37">
        <v>150.31989170703903</v>
      </c>
      <c r="G66" s="38"/>
      <c r="H66" s="129">
        <v>32.158</v>
      </c>
      <c r="I66" s="130">
        <v>11.581</v>
      </c>
      <c r="J66" s="130">
        <v>33.209</v>
      </c>
      <c r="K66" s="39">
        <v>286.75416630688204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8989</v>
      </c>
      <c r="D68" s="28">
        <v>2438</v>
      </c>
      <c r="E68" s="28">
        <v>2500</v>
      </c>
      <c r="F68" s="29"/>
      <c r="G68" s="29"/>
      <c r="H68" s="128">
        <v>22.07</v>
      </c>
      <c r="I68" s="128">
        <v>5.617</v>
      </c>
      <c r="J68" s="128">
        <v>4.5</v>
      </c>
      <c r="K68" s="30"/>
    </row>
    <row r="69" spans="1:11" s="31" customFormat="1" ht="11.25" customHeight="1">
      <c r="A69" s="33" t="s">
        <v>53</v>
      </c>
      <c r="B69" s="27"/>
      <c r="C69" s="28">
        <v>205</v>
      </c>
      <c r="D69" s="28">
        <v>42</v>
      </c>
      <c r="E69" s="28">
        <v>40</v>
      </c>
      <c r="F69" s="29"/>
      <c r="G69" s="29"/>
      <c r="H69" s="128">
        <v>0.46</v>
      </c>
      <c r="I69" s="128">
        <v>0.076</v>
      </c>
      <c r="J69" s="128">
        <v>0.06</v>
      </c>
      <c r="K69" s="30"/>
    </row>
    <row r="70" spans="1:11" s="22" customFormat="1" ht="11.25" customHeight="1">
      <c r="A70" s="34" t="s">
        <v>54</v>
      </c>
      <c r="B70" s="35"/>
      <c r="C70" s="36">
        <v>9194</v>
      </c>
      <c r="D70" s="36">
        <v>2480</v>
      </c>
      <c r="E70" s="36">
        <v>2540</v>
      </c>
      <c r="F70" s="37">
        <v>102.41935483870968</v>
      </c>
      <c r="G70" s="38"/>
      <c r="H70" s="129">
        <v>22.53</v>
      </c>
      <c r="I70" s="130">
        <v>5.693</v>
      </c>
      <c r="J70" s="130">
        <v>4.56</v>
      </c>
      <c r="K70" s="39">
        <v>80.09836641489548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8727</v>
      </c>
      <c r="D72" s="28">
        <v>8282</v>
      </c>
      <c r="E72" s="28">
        <v>8498</v>
      </c>
      <c r="F72" s="29"/>
      <c r="G72" s="29"/>
      <c r="H72" s="128">
        <v>28.867</v>
      </c>
      <c r="I72" s="128">
        <v>11.569</v>
      </c>
      <c r="J72" s="128">
        <v>8.813</v>
      </c>
      <c r="K72" s="30"/>
    </row>
    <row r="73" spans="1:11" s="31" customFormat="1" ht="11.25" customHeight="1">
      <c r="A73" s="33" t="s">
        <v>56</v>
      </c>
      <c r="B73" s="27"/>
      <c r="C73" s="28">
        <v>985</v>
      </c>
      <c r="D73" s="28">
        <v>854</v>
      </c>
      <c r="E73" s="28">
        <v>550</v>
      </c>
      <c r="F73" s="29"/>
      <c r="G73" s="29"/>
      <c r="H73" s="128">
        <v>3.152</v>
      </c>
      <c r="I73" s="128">
        <v>2.81</v>
      </c>
      <c r="J73" s="128">
        <v>1.695</v>
      </c>
      <c r="K73" s="30"/>
    </row>
    <row r="74" spans="1:11" s="31" customFormat="1" ht="11.25" customHeight="1">
      <c r="A74" s="33" t="s">
        <v>57</v>
      </c>
      <c r="B74" s="27"/>
      <c r="C74" s="28">
        <v>13647</v>
      </c>
      <c r="D74" s="28">
        <v>12319</v>
      </c>
      <c r="E74" s="28">
        <v>9602</v>
      </c>
      <c r="F74" s="29"/>
      <c r="G74" s="29"/>
      <c r="H74" s="128">
        <v>48.454</v>
      </c>
      <c r="I74" s="128">
        <v>27.56</v>
      </c>
      <c r="J74" s="128">
        <v>21.284</v>
      </c>
      <c r="K74" s="30"/>
    </row>
    <row r="75" spans="1:11" s="31" customFormat="1" ht="11.25" customHeight="1">
      <c r="A75" s="33" t="s">
        <v>58</v>
      </c>
      <c r="B75" s="27"/>
      <c r="C75" s="28">
        <v>17080</v>
      </c>
      <c r="D75" s="28">
        <v>15792</v>
      </c>
      <c r="E75" s="28">
        <v>12766</v>
      </c>
      <c r="F75" s="29"/>
      <c r="G75" s="29"/>
      <c r="H75" s="128">
        <v>38.448</v>
      </c>
      <c r="I75" s="128">
        <v>35.592</v>
      </c>
      <c r="J75" s="128">
        <v>15.113</v>
      </c>
      <c r="K75" s="30"/>
    </row>
    <row r="76" spans="1:11" s="31" customFormat="1" ht="11.25" customHeight="1">
      <c r="A76" s="33" t="s">
        <v>59</v>
      </c>
      <c r="B76" s="27"/>
      <c r="C76" s="28">
        <v>242</v>
      </c>
      <c r="D76" s="28">
        <v>120</v>
      </c>
      <c r="E76" s="28">
        <v>70</v>
      </c>
      <c r="F76" s="29"/>
      <c r="G76" s="29"/>
      <c r="H76" s="128">
        <v>0.726</v>
      </c>
      <c r="I76" s="128">
        <v>0.396</v>
      </c>
      <c r="J76" s="128">
        <v>0.182</v>
      </c>
      <c r="K76" s="30"/>
    </row>
    <row r="77" spans="1:11" s="31" customFormat="1" ht="11.25" customHeight="1">
      <c r="A77" s="33" t="s">
        <v>60</v>
      </c>
      <c r="B77" s="27"/>
      <c r="C77" s="28">
        <v>1746</v>
      </c>
      <c r="D77" s="28">
        <v>2401</v>
      </c>
      <c r="E77" s="28">
        <v>2158</v>
      </c>
      <c r="F77" s="29"/>
      <c r="G77" s="29"/>
      <c r="H77" s="128">
        <v>4.656</v>
      </c>
      <c r="I77" s="128">
        <v>4.999</v>
      </c>
      <c r="J77" s="128">
        <v>3.44</v>
      </c>
      <c r="K77" s="30"/>
    </row>
    <row r="78" spans="1:11" s="31" customFormat="1" ht="11.25" customHeight="1">
      <c r="A78" s="33" t="s">
        <v>61</v>
      </c>
      <c r="B78" s="27"/>
      <c r="C78" s="28">
        <v>328</v>
      </c>
      <c r="D78" s="28">
        <v>300</v>
      </c>
      <c r="E78" s="28">
        <v>210</v>
      </c>
      <c r="F78" s="29"/>
      <c r="G78" s="29"/>
      <c r="H78" s="128">
        <v>0.935</v>
      </c>
      <c r="I78" s="128">
        <v>0.795</v>
      </c>
      <c r="J78" s="128">
        <v>0.52</v>
      </c>
      <c r="K78" s="30"/>
    </row>
    <row r="79" spans="1:11" s="31" customFormat="1" ht="11.25" customHeight="1">
      <c r="A79" s="33" t="s">
        <v>62</v>
      </c>
      <c r="B79" s="27"/>
      <c r="C79" s="28">
        <v>3327</v>
      </c>
      <c r="D79" s="28">
        <v>1940</v>
      </c>
      <c r="E79" s="28">
        <v>1600</v>
      </c>
      <c r="F79" s="29"/>
      <c r="G79" s="29"/>
      <c r="H79" s="128">
        <v>10.844</v>
      </c>
      <c r="I79" s="128">
        <v>6.014</v>
      </c>
      <c r="J79" s="128">
        <v>3.408</v>
      </c>
      <c r="K79" s="30"/>
    </row>
    <row r="80" spans="1:11" s="22" customFormat="1" ht="11.25" customHeight="1">
      <c r="A80" s="40" t="s">
        <v>63</v>
      </c>
      <c r="B80" s="35"/>
      <c r="C80" s="36">
        <v>46082</v>
      </c>
      <c r="D80" s="36">
        <v>42008</v>
      </c>
      <c r="E80" s="36">
        <v>35454</v>
      </c>
      <c r="F80" s="37">
        <v>84.39820986478766</v>
      </c>
      <c r="G80" s="38"/>
      <c r="H80" s="129">
        <v>136.082</v>
      </c>
      <c r="I80" s="130">
        <v>89.735</v>
      </c>
      <c r="J80" s="130">
        <v>54.455000000000005</v>
      </c>
      <c r="K80" s="39">
        <v>60.684236919819476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308422</v>
      </c>
      <c r="D87" s="47">
        <v>266991.01</v>
      </c>
      <c r="E87" s="47">
        <v>252137.45</v>
      </c>
      <c r="F87" s="48">
        <f>IF(D87&gt;0,100*E87/D87,0)</f>
        <v>94.43668159463496</v>
      </c>
      <c r="G87" s="38"/>
      <c r="H87" s="133">
        <v>1074.1619999999998</v>
      </c>
      <c r="I87" s="127">
        <v>794.6690000000001</v>
      </c>
      <c r="J87" s="127">
        <v>637.437</v>
      </c>
      <c r="K87" s="48">
        <f>IF(I87&gt;0,100*J87/I87,0)</f>
        <v>80.21415205576157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PageLayoutView="0" workbookViewId="0" topLeftCell="I141">
      <selection activeCell="E87" sqref="E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4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184</v>
      </c>
      <c r="D9" s="28">
        <v>162</v>
      </c>
      <c r="E9" s="28">
        <v>162</v>
      </c>
      <c r="F9" s="29"/>
      <c r="G9" s="29"/>
      <c r="H9" s="128">
        <v>0.379</v>
      </c>
      <c r="I9" s="128">
        <v>0.64</v>
      </c>
      <c r="J9" s="128">
        <v>0.64</v>
      </c>
      <c r="K9" s="30"/>
    </row>
    <row r="10" spans="1:11" s="31" customFormat="1" ht="11.25" customHeight="1">
      <c r="A10" s="33" t="s">
        <v>8</v>
      </c>
      <c r="B10" s="27"/>
      <c r="C10" s="28">
        <v>22</v>
      </c>
      <c r="D10" s="28">
        <v>38</v>
      </c>
      <c r="E10" s="28">
        <v>38</v>
      </c>
      <c r="F10" s="29"/>
      <c r="G10" s="29"/>
      <c r="H10" s="128">
        <v>0.047</v>
      </c>
      <c r="I10" s="128">
        <v>0.068</v>
      </c>
      <c r="J10" s="128">
        <v>0.068</v>
      </c>
      <c r="K10" s="30"/>
    </row>
    <row r="11" spans="1:11" s="31" customFormat="1" ht="11.25" customHeight="1">
      <c r="A11" s="26" t="s">
        <v>9</v>
      </c>
      <c r="B11" s="27"/>
      <c r="C11" s="28">
        <v>691</v>
      </c>
      <c r="D11" s="28">
        <v>457</v>
      </c>
      <c r="E11" s="28">
        <v>457</v>
      </c>
      <c r="F11" s="29"/>
      <c r="G11" s="29"/>
      <c r="H11" s="128">
        <v>0.946</v>
      </c>
      <c r="I11" s="128">
        <v>2.056</v>
      </c>
      <c r="J11" s="128">
        <v>2.056</v>
      </c>
      <c r="K11" s="30"/>
    </row>
    <row r="12" spans="1:11" s="31" customFormat="1" ht="11.25" customHeight="1">
      <c r="A12" s="33" t="s">
        <v>10</v>
      </c>
      <c r="B12" s="27"/>
      <c r="C12" s="28">
        <v>4</v>
      </c>
      <c r="D12" s="28">
        <v>5</v>
      </c>
      <c r="E12" s="28">
        <v>5</v>
      </c>
      <c r="F12" s="29"/>
      <c r="G12" s="29"/>
      <c r="H12" s="128">
        <v>0.008</v>
      </c>
      <c r="I12" s="128">
        <v>0.023</v>
      </c>
      <c r="J12" s="128">
        <v>0.023</v>
      </c>
      <c r="K12" s="30"/>
    </row>
    <row r="13" spans="1:11" s="22" customFormat="1" ht="11.25" customHeight="1">
      <c r="A13" s="34" t="s">
        <v>11</v>
      </c>
      <c r="B13" s="35"/>
      <c r="C13" s="36">
        <v>901</v>
      </c>
      <c r="D13" s="36">
        <v>662</v>
      </c>
      <c r="E13" s="36">
        <v>662</v>
      </c>
      <c r="F13" s="37">
        <v>100</v>
      </c>
      <c r="G13" s="38"/>
      <c r="H13" s="129">
        <v>1.38</v>
      </c>
      <c r="I13" s="130">
        <v>2.7870000000000004</v>
      </c>
      <c r="J13" s="130">
        <v>2.7870000000000004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138</v>
      </c>
      <c r="E17" s="36">
        <v>156</v>
      </c>
      <c r="F17" s="37">
        <v>113.04347826086956</v>
      </c>
      <c r="G17" s="38"/>
      <c r="H17" s="129">
        <v>0.343</v>
      </c>
      <c r="I17" s="130">
        <v>0.345</v>
      </c>
      <c r="J17" s="130">
        <v>0.225</v>
      </c>
      <c r="K17" s="39">
        <v>65.21739130434783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17194</v>
      </c>
      <c r="D19" s="28">
        <v>14846</v>
      </c>
      <c r="E19" s="28">
        <v>14406</v>
      </c>
      <c r="F19" s="29"/>
      <c r="G19" s="29"/>
      <c r="H19" s="128">
        <v>114.77</v>
      </c>
      <c r="I19" s="128">
        <v>90.561</v>
      </c>
      <c r="J19" s="128">
        <v>61.564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17194</v>
      </c>
      <c r="D22" s="36">
        <v>14846</v>
      </c>
      <c r="E22" s="36">
        <v>14406</v>
      </c>
      <c r="F22" s="37">
        <v>97.03623871749966</v>
      </c>
      <c r="G22" s="38"/>
      <c r="H22" s="129">
        <v>114.77</v>
      </c>
      <c r="I22" s="130">
        <v>90.561</v>
      </c>
      <c r="J22" s="130">
        <v>61.564</v>
      </c>
      <c r="K22" s="39">
        <v>67.98069809299808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77718</v>
      </c>
      <c r="D24" s="36">
        <v>68590</v>
      </c>
      <c r="E24" s="36">
        <v>66257</v>
      </c>
      <c r="F24" s="37">
        <v>96.5986295378335</v>
      </c>
      <c r="G24" s="38"/>
      <c r="H24" s="129">
        <v>334.378</v>
      </c>
      <c r="I24" s="130">
        <v>264.611</v>
      </c>
      <c r="J24" s="130">
        <v>247.367</v>
      </c>
      <c r="K24" s="39">
        <v>93.48326411222511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20042</v>
      </c>
      <c r="D26" s="36">
        <v>16700</v>
      </c>
      <c r="E26" s="36">
        <v>17200</v>
      </c>
      <c r="F26" s="37">
        <v>102.9940119760479</v>
      </c>
      <c r="G26" s="38"/>
      <c r="H26" s="129">
        <v>105.688</v>
      </c>
      <c r="I26" s="130">
        <v>74</v>
      </c>
      <c r="J26" s="130">
        <v>76</v>
      </c>
      <c r="K26" s="39">
        <v>102.70270270270271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178895</v>
      </c>
      <c r="D28" s="28">
        <v>157719.24</v>
      </c>
      <c r="E28" s="28">
        <v>164974</v>
      </c>
      <c r="F28" s="29"/>
      <c r="G28" s="29"/>
      <c r="H28" s="128">
        <v>762.306</v>
      </c>
      <c r="I28" s="128">
        <v>638.211</v>
      </c>
      <c r="J28" s="128">
        <v>597.3</v>
      </c>
      <c r="K28" s="30"/>
    </row>
    <row r="29" spans="1:11" s="31" customFormat="1" ht="11.25" customHeight="1">
      <c r="A29" s="33" t="s">
        <v>21</v>
      </c>
      <c r="B29" s="27"/>
      <c r="C29" s="28">
        <v>100974</v>
      </c>
      <c r="D29" s="28">
        <v>100145</v>
      </c>
      <c r="E29" s="28">
        <v>101319</v>
      </c>
      <c r="F29" s="29"/>
      <c r="G29" s="29"/>
      <c r="H29" s="128">
        <v>331.918</v>
      </c>
      <c r="I29" s="128">
        <v>317.787</v>
      </c>
      <c r="J29" s="128">
        <v>195</v>
      </c>
      <c r="K29" s="30"/>
    </row>
    <row r="30" spans="1:11" s="31" customFormat="1" ht="11.25" customHeight="1">
      <c r="A30" s="33" t="s">
        <v>22</v>
      </c>
      <c r="B30" s="27"/>
      <c r="C30" s="28">
        <v>191840</v>
      </c>
      <c r="D30" s="28">
        <v>171665</v>
      </c>
      <c r="E30" s="28">
        <v>172000</v>
      </c>
      <c r="F30" s="29"/>
      <c r="G30" s="29"/>
      <c r="H30" s="128">
        <v>648.933</v>
      </c>
      <c r="I30" s="128">
        <v>534.992</v>
      </c>
      <c r="J30" s="128">
        <v>400.981</v>
      </c>
      <c r="K30" s="30"/>
    </row>
    <row r="31" spans="1:11" s="22" customFormat="1" ht="11.25" customHeight="1">
      <c r="A31" s="40" t="s">
        <v>23</v>
      </c>
      <c r="B31" s="35"/>
      <c r="C31" s="36">
        <v>471709</v>
      </c>
      <c r="D31" s="36">
        <v>429529.24</v>
      </c>
      <c r="E31" s="36">
        <v>438293</v>
      </c>
      <c r="F31" s="37">
        <v>102.04031744148547</v>
      </c>
      <c r="G31" s="38"/>
      <c r="H31" s="129">
        <v>1743.1570000000002</v>
      </c>
      <c r="I31" s="130">
        <v>1490.99</v>
      </c>
      <c r="J31" s="130">
        <v>1193.281</v>
      </c>
      <c r="K31" s="39">
        <v>80.03279700065058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34303</v>
      </c>
      <c r="D33" s="28">
        <v>35663</v>
      </c>
      <c r="E33" s="28">
        <v>32670</v>
      </c>
      <c r="F33" s="29"/>
      <c r="G33" s="29"/>
      <c r="H33" s="128">
        <v>140.157</v>
      </c>
      <c r="I33" s="128">
        <v>121.042</v>
      </c>
      <c r="J33" s="128">
        <v>93.592</v>
      </c>
      <c r="K33" s="30"/>
    </row>
    <row r="34" spans="1:11" s="31" customFormat="1" ht="11.25" customHeight="1">
      <c r="A34" s="33" t="s">
        <v>25</v>
      </c>
      <c r="B34" s="27"/>
      <c r="C34" s="28">
        <v>18494</v>
      </c>
      <c r="D34" s="28">
        <v>15456</v>
      </c>
      <c r="E34" s="28">
        <v>16042</v>
      </c>
      <c r="F34" s="29"/>
      <c r="G34" s="29"/>
      <c r="H34" s="128">
        <v>47.186</v>
      </c>
      <c r="I34" s="128">
        <v>60</v>
      </c>
      <c r="J34" s="128">
        <v>62.4</v>
      </c>
      <c r="K34" s="30"/>
    </row>
    <row r="35" spans="1:11" s="31" customFormat="1" ht="11.25" customHeight="1">
      <c r="A35" s="33" t="s">
        <v>26</v>
      </c>
      <c r="B35" s="27"/>
      <c r="C35" s="28">
        <v>102036</v>
      </c>
      <c r="D35" s="28">
        <v>94400</v>
      </c>
      <c r="E35" s="28">
        <v>92400</v>
      </c>
      <c r="F35" s="29"/>
      <c r="G35" s="29"/>
      <c r="H35" s="128">
        <v>547.176</v>
      </c>
      <c r="I35" s="128">
        <v>520.364</v>
      </c>
      <c r="J35" s="128">
        <v>325</v>
      </c>
      <c r="K35" s="30"/>
    </row>
    <row r="36" spans="1:11" s="31" customFormat="1" ht="11.25" customHeight="1">
      <c r="A36" s="33" t="s">
        <v>27</v>
      </c>
      <c r="B36" s="27"/>
      <c r="C36" s="28">
        <v>13426</v>
      </c>
      <c r="D36" s="28">
        <v>13120</v>
      </c>
      <c r="E36" s="28">
        <v>12133</v>
      </c>
      <c r="F36" s="29"/>
      <c r="G36" s="29"/>
      <c r="H36" s="128">
        <v>46.519</v>
      </c>
      <c r="I36" s="128">
        <v>65</v>
      </c>
      <c r="J36" s="128">
        <v>37.415</v>
      </c>
      <c r="K36" s="30"/>
    </row>
    <row r="37" spans="1:11" s="22" customFormat="1" ht="11.25" customHeight="1">
      <c r="A37" s="34" t="s">
        <v>28</v>
      </c>
      <c r="B37" s="35"/>
      <c r="C37" s="36">
        <v>168259</v>
      </c>
      <c r="D37" s="36">
        <v>158639</v>
      </c>
      <c r="E37" s="36">
        <v>153245</v>
      </c>
      <c r="F37" s="37">
        <v>96.59982728080736</v>
      </c>
      <c r="G37" s="38"/>
      <c r="H37" s="129">
        <v>781.038</v>
      </c>
      <c r="I37" s="130">
        <v>766.4060000000001</v>
      </c>
      <c r="J37" s="130">
        <v>518.4069999999999</v>
      </c>
      <c r="K37" s="39">
        <v>67.64130239063888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8476</v>
      </c>
      <c r="D39" s="36">
        <v>8200</v>
      </c>
      <c r="E39" s="36">
        <v>8000</v>
      </c>
      <c r="F39" s="37">
        <v>97.5609756097561</v>
      </c>
      <c r="G39" s="38"/>
      <c r="H39" s="129">
        <v>11.291</v>
      </c>
      <c r="I39" s="130">
        <v>11</v>
      </c>
      <c r="J39" s="130">
        <v>11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41882</v>
      </c>
      <c r="D41" s="28">
        <v>42732</v>
      </c>
      <c r="E41" s="28">
        <v>47250</v>
      </c>
      <c r="F41" s="29"/>
      <c r="G41" s="29"/>
      <c r="H41" s="128">
        <v>172.878</v>
      </c>
      <c r="I41" s="128">
        <v>137.03</v>
      </c>
      <c r="J41" s="128">
        <v>104.797</v>
      </c>
      <c r="K41" s="30"/>
    </row>
    <row r="42" spans="1:11" s="31" customFormat="1" ht="11.25" customHeight="1">
      <c r="A42" s="33" t="s">
        <v>31</v>
      </c>
      <c r="B42" s="27"/>
      <c r="C42" s="28">
        <v>174734</v>
      </c>
      <c r="D42" s="28">
        <v>147520</v>
      </c>
      <c r="E42" s="28">
        <v>140428</v>
      </c>
      <c r="F42" s="29"/>
      <c r="G42" s="29"/>
      <c r="H42" s="128">
        <v>926.134</v>
      </c>
      <c r="I42" s="128">
        <v>659.662</v>
      </c>
      <c r="J42" s="128">
        <v>495.44</v>
      </c>
      <c r="K42" s="30"/>
    </row>
    <row r="43" spans="1:11" s="31" customFormat="1" ht="11.25" customHeight="1">
      <c r="A43" s="33" t="s">
        <v>32</v>
      </c>
      <c r="B43" s="27"/>
      <c r="C43" s="28">
        <v>20856</v>
      </c>
      <c r="D43" s="28">
        <v>20972</v>
      </c>
      <c r="E43" s="28">
        <v>19692</v>
      </c>
      <c r="F43" s="29"/>
      <c r="G43" s="29"/>
      <c r="H43" s="128">
        <v>90.087</v>
      </c>
      <c r="I43" s="128">
        <v>77.909</v>
      </c>
      <c r="J43" s="128">
        <v>50.265</v>
      </c>
      <c r="K43" s="30"/>
    </row>
    <row r="44" spans="1:11" s="31" customFormat="1" ht="11.25" customHeight="1">
      <c r="A44" s="33" t="s">
        <v>33</v>
      </c>
      <c r="B44" s="27"/>
      <c r="C44" s="28">
        <v>127775</v>
      </c>
      <c r="D44" s="28">
        <v>124687</v>
      </c>
      <c r="E44" s="28">
        <v>103255</v>
      </c>
      <c r="F44" s="29"/>
      <c r="G44" s="29"/>
      <c r="H44" s="128">
        <v>626.355</v>
      </c>
      <c r="I44" s="128">
        <v>463.722</v>
      </c>
      <c r="J44" s="128">
        <v>366.932</v>
      </c>
      <c r="K44" s="30"/>
    </row>
    <row r="45" spans="1:11" s="31" customFormat="1" ht="11.25" customHeight="1">
      <c r="A45" s="33" t="s">
        <v>34</v>
      </c>
      <c r="B45" s="27"/>
      <c r="C45" s="28">
        <v>37005</v>
      </c>
      <c r="D45" s="28">
        <v>37788</v>
      </c>
      <c r="E45" s="28">
        <v>36261</v>
      </c>
      <c r="F45" s="29"/>
      <c r="G45" s="29"/>
      <c r="H45" s="128">
        <v>155.987</v>
      </c>
      <c r="I45" s="128">
        <v>134.208</v>
      </c>
      <c r="J45" s="128">
        <v>103.932</v>
      </c>
      <c r="K45" s="30"/>
    </row>
    <row r="46" spans="1:11" s="31" customFormat="1" ht="11.25" customHeight="1">
      <c r="A46" s="33" t="s">
        <v>35</v>
      </c>
      <c r="B46" s="27"/>
      <c r="C46" s="28">
        <v>65473</v>
      </c>
      <c r="D46" s="28">
        <v>65293</v>
      </c>
      <c r="E46" s="28">
        <v>57989</v>
      </c>
      <c r="F46" s="29"/>
      <c r="G46" s="29"/>
      <c r="H46" s="128">
        <v>267.326</v>
      </c>
      <c r="I46" s="128">
        <v>218.938</v>
      </c>
      <c r="J46" s="128">
        <v>149.588</v>
      </c>
      <c r="K46" s="30"/>
    </row>
    <row r="47" spans="1:11" s="31" customFormat="1" ht="11.25" customHeight="1">
      <c r="A47" s="33" t="s">
        <v>36</v>
      </c>
      <c r="B47" s="27"/>
      <c r="C47" s="28">
        <v>101990</v>
      </c>
      <c r="D47" s="28">
        <v>85037</v>
      </c>
      <c r="E47" s="28">
        <v>71199</v>
      </c>
      <c r="F47" s="29"/>
      <c r="G47" s="29"/>
      <c r="H47" s="128">
        <v>428.552</v>
      </c>
      <c r="I47" s="128">
        <v>318.994</v>
      </c>
      <c r="J47" s="128">
        <v>168.62</v>
      </c>
      <c r="K47" s="30"/>
    </row>
    <row r="48" spans="1:11" s="31" customFormat="1" ht="11.25" customHeight="1">
      <c r="A48" s="33" t="s">
        <v>37</v>
      </c>
      <c r="B48" s="27"/>
      <c r="C48" s="28">
        <v>197051</v>
      </c>
      <c r="D48" s="28">
        <v>181553</v>
      </c>
      <c r="E48" s="28">
        <v>171331</v>
      </c>
      <c r="F48" s="29"/>
      <c r="G48" s="29"/>
      <c r="H48" s="128">
        <v>924.16</v>
      </c>
      <c r="I48" s="128">
        <v>701.622</v>
      </c>
      <c r="J48" s="128">
        <v>501.308</v>
      </c>
      <c r="K48" s="30"/>
    </row>
    <row r="49" spans="1:11" s="31" customFormat="1" ht="11.25" customHeight="1">
      <c r="A49" s="33" t="s">
        <v>38</v>
      </c>
      <c r="B49" s="27"/>
      <c r="C49" s="28">
        <v>54029</v>
      </c>
      <c r="D49" s="28">
        <v>62664</v>
      </c>
      <c r="E49" s="28">
        <v>58875</v>
      </c>
      <c r="F49" s="29"/>
      <c r="G49" s="29"/>
      <c r="H49" s="128">
        <v>236.66</v>
      </c>
      <c r="I49" s="128">
        <v>246.448</v>
      </c>
      <c r="J49" s="128">
        <v>120.329</v>
      </c>
      <c r="K49" s="30"/>
    </row>
    <row r="50" spans="1:11" s="22" customFormat="1" ht="11.25" customHeight="1">
      <c r="A50" s="40" t="s">
        <v>39</v>
      </c>
      <c r="B50" s="35"/>
      <c r="C50" s="36">
        <v>820795</v>
      </c>
      <c r="D50" s="36">
        <v>768246</v>
      </c>
      <c r="E50" s="36">
        <v>706280</v>
      </c>
      <c r="F50" s="37">
        <v>92.03822733863892</v>
      </c>
      <c r="G50" s="38"/>
      <c r="H50" s="129">
        <v>3828.1389999999997</v>
      </c>
      <c r="I50" s="130">
        <v>2958.533</v>
      </c>
      <c r="J50" s="130">
        <v>2061.2110000000002</v>
      </c>
      <c r="K50" s="39">
        <v>69.67003579138716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46007</v>
      </c>
      <c r="D52" s="36">
        <v>53046</v>
      </c>
      <c r="E52" s="36">
        <v>37718</v>
      </c>
      <c r="F52" s="37">
        <v>71.10432454850508</v>
      </c>
      <c r="G52" s="38"/>
      <c r="H52" s="129">
        <v>127.072</v>
      </c>
      <c r="I52" s="130">
        <v>151.735</v>
      </c>
      <c r="J52" s="130">
        <v>102.48</v>
      </c>
      <c r="K52" s="39">
        <v>67.53880119945958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104576</v>
      </c>
      <c r="D54" s="28">
        <v>97000</v>
      </c>
      <c r="E54" s="28">
        <v>97218</v>
      </c>
      <c r="F54" s="29"/>
      <c r="G54" s="29"/>
      <c r="H54" s="128">
        <v>377.044</v>
      </c>
      <c r="I54" s="128">
        <v>321.5</v>
      </c>
      <c r="J54" s="128">
        <v>292.204</v>
      </c>
      <c r="K54" s="30"/>
    </row>
    <row r="55" spans="1:11" s="31" customFormat="1" ht="11.25" customHeight="1">
      <c r="A55" s="33" t="s">
        <v>42</v>
      </c>
      <c r="B55" s="27"/>
      <c r="C55" s="28">
        <v>100585</v>
      </c>
      <c r="D55" s="28">
        <v>95830</v>
      </c>
      <c r="E55" s="28">
        <v>95830</v>
      </c>
      <c r="F55" s="29"/>
      <c r="G55" s="29"/>
      <c r="H55" s="128">
        <v>381.641</v>
      </c>
      <c r="I55" s="128">
        <v>373.737</v>
      </c>
      <c r="J55" s="128">
        <v>352.36</v>
      </c>
      <c r="K55" s="30"/>
    </row>
    <row r="56" spans="1:11" s="31" customFormat="1" ht="11.25" customHeight="1">
      <c r="A56" s="33" t="s">
        <v>43</v>
      </c>
      <c r="B56" s="27"/>
      <c r="C56" s="28">
        <v>211434</v>
      </c>
      <c r="D56" s="28">
        <v>212496</v>
      </c>
      <c r="E56" s="28">
        <v>218000</v>
      </c>
      <c r="F56" s="29"/>
      <c r="G56" s="29"/>
      <c r="H56" s="128">
        <v>756.103</v>
      </c>
      <c r="I56" s="128">
        <v>746.6</v>
      </c>
      <c r="J56" s="128">
        <v>506.815</v>
      </c>
      <c r="K56" s="30"/>
    </row>
    <row r="57" spans="1:11" s="31" customFormat="1" ht="11.25" customHeight="1">
      <c r="A57" s="33" t="s">
        <v>44</v>
      </c>
      <c r="B57" s="27"/>
      <c r="C57" s="28">
        <v>95616</v>
      </c>
      <c r="D57" s="28">
        <v>83117</v>
      </c>
      <c r="E57" s="28">
        <v>95867</v>
      </c>
      <c r="F57" s="29"/>
      <c r="G57" s="29"/>
      <c r="H57" s="128">
        <v>339.42</v>
      </c>
      <c r="I57" s="128">
        <v>256.864</v>
      </c>
      <c r="J57" s="128">
        <v>296.141</v>
      </c>
      <c r="K57" s="30"/>
    </row>
    <row r="58" spans="1:11" s="31" customFormat="1" ht="11.25" customHeight="1">
      <c r="A58" s="33" t="s">
        <v>45</v>
      </c>
      <c r="B58" s="27"/>
      <c r="C58" s="28">
        <v>136443</v>
      </c>
      <c r="D58" s="28">
        <v>116266</v>
      </c>
      <c r="E58" s="28">
        <v>121500</v>
      </c>
      <c r="F58" s="29"/>
      <c r="G58" s="29"/>
      <c r="H58" s="128">
        <v>512.443</v>
      </c>
      <c r="I58" s="128">
        <v>333.848</v>
      </c>
      <c r="J58" s="128">
        <v>285.796</v>
      </c>
      <c r="K58" s="30"/>
    </row>
    <row r="59" spans="1:11" s="22" customFormat="1" ht="11.25" customHeight="1">
      <c r="A59" s="34" t="s">
        <v>46</v>
      </c>
      <c r="B59" s="35"/>
      <c r="C59" s="36">
        <v>648654</v>
      </c>
      <c r="D59" s="36">
        <v>604709</v>
      </c>
      <c r="E59" s="36">
        <v>628415</v>
      </c>
      <c r="F59" s="37">
        <v>103.92023270697145</v>
      </c>
      <c r="G59" s="38"/>
      <c r="H59" s="129">
        <v>2366.651</v>
      </c>
      <c r="I59" s="130">
        <v>2032.549</v>
      </c>
      <c r="J59" s="130">
        <v>1733.3160000000003</v>
      </c>
      <c r="K59" s="39">
        <v>85.27794409876468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2005</v>
      </c>
      <c r="D61" s="28">
        <v>2267</v>
      </c>
      <c r="E61" s="28">
        <v>1644</v>
      </c>
      <c r="F61" s="29"/>
      <c r="G61" s="29"/>
      <c r="H61" s="128">
        <v>5.616</v>
      </c>
      <c r="I61" s="128">
        <v>6.446</v>
      </c>
      <c r="J61" s="128">
        <v>2.866</v>
      </c>
      <c r="K61" s="30"/>
    </row>
    <row r="62" spans="1:11" s="31" customFormat="1" ht="11.25" customHeight="1">
      <c r="A62" s="33" t="s">
        <v>48</v>
      </c>
      <c r="B62" s="27"/>
      <c r="C62" s="28">
        <v>2877</v>
      </c>
      <c r="D62" s="28">
        <v>2877</v>
      </c>
      <c r="E62" s="28">
        <v>2902</v>
      </c>
      <c r="F62" s="29"/>
      <c r="G62" s="29"/>
      <c r="H62" s="128">
        <v>5.825</v>
      </c>
      <c r="I62" s="128">
        <v>5.46</v>
      </c>
      <c r="J62" s="128">
        <v>5.517</v>
      </c>
      <c r="K62" s="30"/>
    </row>
    <row r="63" spans="1:11" s="31" customFormat="1" ht="11.25" customHeight="1">
      <c r="A63" s="33" t="s">
        <v>49</v>
      </c>
      <c r="B63" s="27"/>
      <c r="C63" s="28">
        <v>903</v>
      </c>
      <c r="D63" s="28">
        <v>900</v>
      </c>
      <c r="E63" s="28">
        <v>7898</v>
      </c>
      <c r="F63" s="29"/>
      <c r="G63" s="29"/>
      <c r="H63" s="128">
        <v>2.874</v>
      </c>
      <c r="I63" s="128">
        <v>2.986</v>
      </c>
      <c r="J63" s="128">
        <v>15.6</v>
      </c>
      <c r="K63" s="30"/>
    </row>
    <row r="64" spans="1:11" s="22" customFormat="1" ht="11.25" customHeight="1">
      <c r="A64" s="34" t="s">
        <v>50</v>
      </c>
      <c r="B64" s="35"/>
      <c r="C64" s="36">
        <v>5785</v>
      </c>
      <c r="D64" s="36">
        <v>6044</v>
      </c>
      <c r="E64" s="36">
        <v>12444</v>
      </c>
      <c r="F64" s="37">
        <v>205.89013898080742</v>
      </c>
      <c r="G64" s="38"/>
      <c r="H64" s="129">
        <v>14.315</v>
      </c>
      <c r="I64" s="130">
        <v>14.892</v>
      </c>
      <c r="J64" s="130">
        <v>23.983</v>
      </c>
      <c r="K64" s="39">
        <v>161.0461993016385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10789</v>
      </c>
      <c r="D66" s="36">
        <v>13034</v>
      </c>
      <c r="E66" s="36">
        <v>9810.13</v>
      </c>
      <c r="F66" s="37">
        <v>75.26568973454043</v>
      </c>
      <c r="G66" s="38"/>
      <c r="H66" s="129">
        <v>40.449</v>
      </c>
      <c r="I66" s="130">
        <v>24.113</v>
      </c>
      <c r="J66" s="130">
        <v>24.439</v>
      </c>
      <c r="K66" s="39">
        <v>101.35196781818937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50939</v>
      </c>
      <c r="D68" s="28">
        <v>49106</v>
      </c>
      <c r="E68" s="28">
        <v>47500</v>
      </c>
      <c r="F68" s="29"/>
      <c r="G68" s="29"/>
      <c r="H68" s="128">
        <v>155.199</v>
      </c>
      <c r="I68" s="128">
        <v>133.722</v>
      </c>
      <c r="J68" s="128">
        <v>111.5</v>
      </c>
      <c r="K68" s="30"/>
    </row>
    <row r="69" spans="1:11" s="31" customFormat="1" ht="11.25" customHeight="1">
      <c r="A69" s="33" t="s">
        <v>53</v>
      </c>
      <c r="B69" s="27"/>
      <c r="C69" s="28">
        <v>688</v>
      </c>
      <c r="D69" s="28">
        <v>670</v>
      </c>
      <c r="E69" s="28">
        <v>660</v>
      </c>
      <c r="F69" s="29"/>
      <c r="G69" s="29"/>
      <c r="H69" s="128">
        <v>1.948</v>
      </c>
      <c r="I69" s="128">
        <v>1.452</v>
      </c>
      <c r="J69" s="128">
        <v>1.2</v>
      </c>
      <c r="K69" s="30"/>
    </row>
    <row r="70" spans="1:11" s="22" customFormat="1" ht="11.25" customHeight="1">
      <c r="A70" s="34" t="s">
        <v>54</v>
      </c>
      <c r="B70" s="35"/>
      <c r="C70" s="36">
        <v>51627</v>
      </c>
      <c r="D70" s="36">
        <v>49776</v>
      </c>
      <c r="E70" s="36">
        <v>48160</v>
      </c>
      <c r="F70" s="37">
        <v>96.75345548055287</v>
      </c>
      <c r="G70" s="38"/>
      <c r="H70" s="129">
        <v>157.14700000000002</v>
      </c>
      <c r="I70" s="130">
        <v>135.174</v>
      </c>
      <c r="J70" s="130">
        <v>112.7</v>
      </c>
      <c r="K70" s="39">
        <v>83.37402163137881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10</v>
      </c>
      <c r="D72" s="28"/>
      <c r="E72" s="28"/>
      <c r="F72" s="29"/>
      <c r="G72" s="29"/>
      <c r="H72" s="128">
        <v>0.015</v>
      </c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11335</v>
      </c>
      <c r="D73" s="28">
        <v>9239</v>
      </c>
      <c r="E73" s="28">
        <v>6330</v>
      </c>
      <c r="F73" s="29"/>
      <c r="G73" s="29"/>
      <c r="H73" s="128">
        <v>25.34</v>
      </c>
      <c r="I73" s="128">
        <v>20.658</v>
      </c>
      <c r="J73" s="128">
        <v>18.799</v>
      </c>
      <c r="K73" s="30"/>
    </row>
    <row r="74" spans="1:11" s="31" customFormat="1" ht="11.25" customHeight="1">
      <c r="A74" s="33" t="s">
        <v>57</v>
      </c>
      <c r="B74" s="27"/>
      <c r="C74" s="28">
        <v>9383</v>
      </c>
      <c r="D74" s="28">
        <v>5757</v>
      </c>
      <c r="E74" s="28">
        <v>3981</v>
      </c>
      <c r="F74" s="29"/>
      <c r="G74" s="29"/>
      <c r="H74" s="128">
        <v>31.946</v>
      </c>
      <c r="I74" s="128">
        <v>12.661</v>
      </c>
      <c r="J74" s="128">
        <v>7.628</v>
      </c>
      <c r="K74" s="30"/>
    </row>
    <row r="75" spans="1:11" s="31" customFormat="1" ht="11.25" customHeight="1">
      <c r="A75" s="33" t="s">
        <v>58</v>
      </c>
      <c r="B75" s="27"/>
      <c r="C75" s="28">
        <v>20779</v>
      </c>
      <c r="D75" s="28">
        <v>18821</v>
      </c>
      <c r="E75" s="28">
        <v>19148</v>
      </c>
      <c r="F75" s="29"/>
      <c r="G75" s="29"/>
      <c r="H75" s="128">
        <v>45.807</v>
      </c>
      <c r="I75" s="128">
        <v>40.952</v>
      </c>
      <c r="J75" s="128">
        <v>33.991</v>
      </c>
      <c r="K75" s="30"/>
    </row>
    <row r="76" spans="1:11" s="31" customFormat="1" ht="11.25" customHeight="1">
      <c r="A76" s="33" t="s">
        <v>59</v>
      </c>
      <c r="B76" s="27"/>
      <c r="C76" s="28">
        <v>1800</v>
      </c>
      <c r="D76" s="28">
        <v>1153</v>
      </c>
      <c r="E76" s="28">
        <v>590</v>
      </c>
      <c r="F76" s="29"/>
      <c r="G76" s="29"/>
      <c r="H76" s="128">
        <v>5.4</v>
      </c>
      <c r="I76" s="128">
        <v>4.035</v>
      </c>
      <c r="J76" s="128">
        <v>1.593</v>
      </c>
      <c r="K76" s="30"/>
    </row>
    <row r="77" spans="1:11" s="31" customFormat="1" ht="11.25" customHeight="1">
      <c r="A77" s="33" t="s">
        <v>60</v>
      </c>
      <c r="B77" s="27"/>
      <c r="C77" s="28">
        <v>5238</v>
      </c>
      <c r="D77" s="28">
        <v>3756</v>
      </c>
      <c r="E77" s="28">
        <v>3375</v>
      </c>
      <c r="F77" s="29"/>
      <c r="G77" s="29"/>
      <c r="H77" s="128">
        <v>15.033</v>
      </c>
      <c r="I77" s="128">
        <v>8.537</v>
      </c>
      <c r="J77" s="128">
        <v>6.019</v>
      </c>
      <c r="K77" s="30"/>
    </row>
    <row r="78" spans="1:11" s="31" customFormat="1" ht="11.25" customHeight="1">
      <c r="A78" s="33" t="s">
        <v>61</v>
      </c>
      <c r="B78" s="27"/>
      <c r="C78" s="28">
        <v>13926</v>
      </c>
      <c r="D78" s="28">
        <v>12100</v>
      </c>
      <c r="E78" s="28">
        <v>9740</v>
      </c>
      <c r="F78" s="29"/>
      <c r="G78" s="29"/>
      <c r="H78" s="128">
        <v>41.139</v>
      </c>
      <c r="I78" s="128">
        <v>30.775</v>
      </c>
      <c r="J78" s="128">
        <v>23.366</v>
      </c>
      <c r="K78" s="30"/>
    </row>
    <row r="79" spans="1:11" s="31" customFormat="1" ht="11.25" customHeight="1">
      <c r="A79" s="33" t="s">
        <v>62</v>
      </c>
      <c r="B79" s="27"/>
      <c r="C79" s="28">
        <v>29938</v>
      </c>
      <c r="D79" s="28">
        <v>17440</v>
      </c>
      <c r="E79" s="28">
        <v>12579</v>
      </c>
      <c r="F79" s="29"/>
      <c r="G79" s="29"/>
      <c r="H79" s="128">
        <v>90.998</v>
      </c>
      <c r="I79" s="128">
        <v>52.32</v>
      </c>
      <c r="J79" s="128">
        <v>31.95</v>
      </c>
      <c r="K79" s="30"/>
    </row>
    <row r="80" spans="1:11" s="22" customFormat="1" ht="11.25" customHeight="1">
      <c r="A80" s="40" t="s">
        <v>63</v>
      </c>
      <c r="B80" s="35"/>
      <c r="C80" s="36">
        <v>92409</v>
      </c>
      <c r="D80" s="36">
        <v>68266</v>
      </c>
      <c r="E80" s="36">
        <v>55743</v>
      </c>
      <c r="F80" s="37">
        <v>81.65558257404858</v>
      </c>
      <c r="G80" s="38"/>
      <c r="H80" s="129">
        <v>255.678</v>
      </c>
      <c r="I80" s="130">
        <v>169.938</v>
      </c>
      <c r="J80" s="130">
        <v>123.346</v>
      </c>
      <c r="K80" s="39">
        <v>72.58294201414634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57</v>
      </c>
      <c r="D82" s="28">
        <v>57</v>
      </c>
      <c r="E82" s="28">
        <v>62</v>
      </c>
      <c r="F82" s="29"/>
      <c r="G82" s="29"/>
      <c r="H82" s="128">
        <v>0.087</v>
      </c>
      <c r="I82" s="128">
        <v>0.087</v>
      </c>
      <c r="J82" s="128">
        <v>0.092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43</v>
      </c>
      <c r="E83" s="28">
        <v>41</v>
      </c>
      <c r="F83" s="29"/>
      <c r="G83" s="29"/>
      <c r="H83" s="128">
        <v>0.035</v>
      </c>
      <c r="I83" s="128">
        <v>0.035</v>
      </c>
      <c r="J83" s="128">
        <v>0.039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100</v>
      </c>
      <c r="E84" s="36">
        <v>103</v>
      </c>
      <c r="F84" s="37">
        <v>103</v>
      </c>
      <c r="G84" s="38"/>
      <c r="H84" s="129">
        <v>0.122</v>
      </c>
      <c r="I84" s="130">
        <v>0.122</v>
      </c>
      <c r="J84" s="130">
        <v>0.131</v>
      </c>
      <c r="K84" s="39">
        <v>107.37704918032789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2440617</v>
      </c>
      <c r="D87" s="47">
        <v>2260525.24</v>
      </c>
      <c r="E87" s="47">
        <f>E13+E15+E17+E22+E24+E26+E31+E37+E39+E50+E52+E59+E64+E66+E70+E80+E84</f>
        <v>2196892.13</v>
      </c>
      <c r="F87" s="48">
        <f>IF(D87&gt;0,100*E87/D87,0)</f>
        <v>97.18502988270106</v>
      </c>
      <c r="G87" s="38"/>
      <c r="H87" s="133">
        <v>9881.618</v>
      </c>
      <c r="I87" s="127">
        <v>8187.756</v>
      </c>
      <c r="J87" s="127">
        <v>6292.237000000002</v>
      </c>
      <c r="K87" s="48">
        <f>IF(I87&gt;0,100*J87/I87,0)</f>
        <v>76.84934675630296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41">
      <selection activeCell="E87" sqref="E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71093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5" t="s">
        <v>2</v>
      </c>
      <c r="D4" s="166"/>
      <c r="E4" s="166"/>
      <c r="F4" s="167"/>
      <c r="G4" s="7"/>
      <c r="H4" s="168" t="s">
        <v>3</v>
      </c>
      <c r="I4" s="169"/>
      <c r="J4" s="169"/>
      <c r="K4" s="170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4" t="s">
        <v>350</v>
      </c>
      <c r="D7" s="19" t="s">
        <v>6</v>
      </c>
      <c r="E7" s="19">
        <v>4</v>
      </c>
      <c r="F7" s="20" t="str">
        <f>CONCATENATE(D6,"=100")</f>
        <v>2021=100</v>
      </c>
      <c r="G7" s="21"/>
      <c r="H7" s="134" t="s">
        <v>350</v>
      </c>
      <c r="I7" s="19" t="s">
        <v>6</v>
      </c>
      <c r="J7" s="19">
        <v>8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184</v>
      </c>
      <c r="D9" s="28">
        <v>162</v>
      </c>
      <c r="E9" s="28">
        <v>162</v>
      </c>
      <c r="F9" s="29"/>
      <c r="G9" s="29"/>
      <c r="H9" s="128">
        <v>0.379</v>
      </c>
      <c r="I9" s="128">
        <v>0.64</v>
      </c>
      <c r="J9" s="128">
        <v>0.64</v>
      </c>
      <c r="K9" s="30"/>
    </row>
    <row r="10" spans="1:11" s="31" customFormat="1" ht="11.25" customHeight="1">
      <c r="A10" s="33" t="s">
        <v>8</v>
      </c>
      <c r="B10" s="27"/>
      <c r="C10" s="28">
        <v>22</v>
      </c>
      <c r="D10" s="28">
        <v>38</v>
      </c>
      <c r="E10" s="28">
        <v>38</v>
      </c>
      <c r="F10" s="29"/>
      <c r="G10" s="29"/>
      <c r="H10" s="128">
        <v>0.047</v>
      </c>
      <c r="I10" s="128">
        <v>0.068</v>
      </c>
      <c r="J10" s="128">
        <v>0.068</v>
      </c>
      <c r="K10" s="30"/>
    </row>
    <row r="11" spans="1:11" s="31" customFormat="1" ht="11.25" customHeight="1">
      <c r="A11" s="26" t="s">
        <v>9</v>
      </c>
      <c r="B11" s="27"/>
      <c r="C11" s="28">
        <v>691</v>
      </c>
      <c r="D11" s="28">
        <v>457</v>
      </c>
      <c r="E11" s="28">
        <v>457</v>
      </c>
      <c r="F11" s="29"/>
      <c r="G11" s="29"/>
      <c r="H11" s="128">
        <v>0.946</v>
      </c>
      <c r="I11" s="128">
        <v>2.056</v>
      </c>
      <c r="J11" s="128">
        <v>2.056</v>
      </c>
      <c r="K11" s="30"/>
    </row>
    <row r="12" spans="1:11" s="31" customFormat="1" ht="11.25" customHeight="1">
      <c r="A12" s="33" t="s">
        <v>10</v>
      </c>
      <c r="B12" s="27"/>
      <c r="C12" s="28">
        <v>4</v>
      </c>
      <c r="D12" s="28">
        <v>5</v>
      </c>
      <c r="E12" s="28">
        <v>5</v>
      </c>
      <c r="F12" s="29"/>
      <c r="G12" s="29"/>
      <c r="H12" s="128">
        <v>0.008</v>
      </c>
      <c r="I12" s="128">
        <v>0.023</v>
      </c>
      <c r="J12" s="128">
        <v>0.023</v>
      </c>
      <c r="K12" s="30"/>
    </row>
    <row r="13" spans="1:11" s="22" customFormat="1" ht="11.25" customHeight="1">
      <c r="A13" s="34" t="s">
        <v>11</v>
      </c>
      <c r="B13" s="35"/>
      <c r="C13" s="36">
        <v>901</v>
      </c>
      <c r="D13" s="36">
        <v>662</v>
      </c>
      <c r="E13" s="36">
        <v>662</v>
      </c>
      <c r="F13" s="37">
        <v>100</v>
      </c>
      <c r="G13" s="38"/>
      <c r="H13" s="129">
        <v>1.38</v>
      </c>
      <c r="I13" s="130">
        <v>2.7870000000000004</v>
      </c>
      <c r="J13" s="130">
        <v>2.7870000000000004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138</v>
      </c>
      <c r="E17" s="36">
        <v>156</v>
      </c>
      <c r="F17" s="37">
        <v>113.04347826086956</v>
      </c>
      <c r="G17" s="38"/>
      <c r="H17" s="129">
        <v>0.343</v>
      </c>
      <c r="I17" s="130">
        <v>0.345</v>
      </c>
      <c r="J17" s="130">
        <v>0.225</v>
      </c>
      <c r="K17" s="39">
        <v>65.21739130434783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17194</v>
      </c>
      <c r="D19" s="28">
        <v>14846</v>
      </c>
      <c r="E19" s="28">
        <v>14406</v>
      </c>
      <c r="F19" s="29"/>
      <c r="G19" s="29"/>
      <c r="H19" s="128">
        <v>114.77</v>
      </c>
      <c r="I19" s="128">
        <v>90.561</v>
      </c>
      <c r="J19" s="128">
        <v>61.564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17194</v>
      </c>
      <c r="D22" s="36">
        <v>14846</v>
      </c>
      <c r="E22" s="36">
        <v>14406</v>
      </c>
      <c r="F22" s="37">
        <v>97.03623871749966</v>
      </c>
      <c r="G22" s="38"/>
      <c r="H22" s="129">
        <v>114.77</v>
      </c>
      <c r="I22" s="130">
        <v>90.561</v>
      </c>
      <c r="J22" s="130">
        <v>61.564</v>
      </c>
      <c r="K22" s="39">
        <v>67.98069809299808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77718</v>
      </c>
      <c r="D24" s="36">
        <v>68590</v>
      </c>
      <c r="E24" s="36">
        <v>66257</v>
      </c>
      <c r="F24" s="37">
        <v>96.5986295378335</v>
      </c>
      <c r="G24" s="38"/>
      <c r="H24" s="129">
        <v>334.378</v>
      </c>
      <c r="I24" s="130">
        <v>264.611</v>
      </c>
      <c r="J24" s="130">
        <v>247.367</v>
      </c>
      <c r="K24" s="39">
        <v>93.48326411222511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20042</v>
      </c>
      <c r="D26" s="36">
        <v>16700</v>
      </c>
      <c r="E26" s="36">
        <v>17200</v>
      </c>
      <c r="F26" s="37">
        <v>102.9940119760479</v>
      </c>
      <c r="G26" s="38"/>
      <c r="H26" s="129">
        <v>105.688</v>
      </c>
      <c r="I26" s="130">
        <v>74</v>
      </c>
      <c r="J26" s="130">
        <v>76</v>
      </c>
      <c r="K26" s="39">
        <v>102.70270270270271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181891</v>
      </c>
      <c r="D28" s="28">
        <v>160938</v>
      </c>
      <c r="E28" s="28">
        <v>168341</v>
      </c>
      <c r="F28" s="29"/>
      <c r="G28" s="29"/>
      <c r="H28" s="128">
        <v>774.314</v>
      </c>
      <c r="I28" s="128">
        <v>650.848</v>
      </c>
      <c r="J28" s="128">
        <v>609</v>
      </c>
      <c r="K28" s="30"/>
    </row>
    <row r="29" spans="1:11" s="31" customFormat="1" ht="11.25" customHeight="1">
      <c r="A29" s="33" t="s">
        <v>21</v>
      </c>
      <c r="B29" s="27"/>
      <c r="C29" s="28">
        <v>103523</v>
      </c>
      <c r="D29" s="28">
        <v>105846</v>
      </c>
      <c r="E29" s="28">
        <v>104919</v>
      </c>
      <c r="F29" s="29"/>
      <c r="G29" s="29"/>
      <c r="H29" s="128">
        <v>339.235</v>
      </c>
      <c r="I29" s="128">
        <v>335.877</v>
      </c>
      <c r="J29" s="128">
        <v>204.185</v>
      </c>
      <c r="K29" s="30"/>
    </row>
    <row r="30" spans="1:11" s="31" customFormat="1" ht="11.25" customHeight="1">
      <c r="A30" s="33" t="s">
        <v>22</v>
      </c>
      <c r="B30" s="27"/>
      <c r="C30" s="28">
        <v>195755</v>
      </c>
      <c r="D30" s="28">
        <v>175150</v>
      </c>
      <c r="E30" s="28">
        <v>175800</v>
      </c>
      <c r="F30" s="29"/>
      <c r="G30" s="29"/>
      <c r="H30" s="128">
        <v>660.22</v>
      </c>
      <c r="I30" s="128">
        <v>545.828</v>
      </c>
      <c r="J30" s="128">
        <v>408.242</v>
      </c>
      <c r="K30" s="30"/>
    </row>
    <row r="31" spans="1:11" s="22" customFormat="1" ht="11.25" customHeight="1">
      <c r="A31" s="40" t="s">
        <v>23</v>
      </c>
      <c r="B31" s="35"/>
      <c r="C31" s="36">
        <v>481169</v>
      </c>
      <c r="D31" s="36">
        <v>441934</v>
      </c>
      <c r="E31" s="36">
        <v>449060</v>
      </c>
      <c r="F31" s="37">
        <v>101.61245796883698</v>
      </c>
      <c r="G31" s="38"/>
      <c r="H31" s="129">
        <v>1773.769</v>
      </c>
      <c r="I31" s="130">
        <v>1532.5529999999999</v>
      </c>
      <c r="J31" s="130">
        <v>1221.427</v>
      </c>
      <c r="K31" s="39">
        <v>79.69884238913761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34650</v>
      </c>
      <c r="D33" s="28">
        <v>36023</v>
      </c>
      <c r="E33" s="28">
        <v>33000</v>
      </c>
      <c r="F33" s="29"/>
      <c r="G33" s="29"/>
      <c r="H33" s="128">
        <v>141.573</v>
      </c>
      <c r="I33" s="128">
        <v>122.271</v>
      </c>
      <c r="J33" s="128">
        <v>94.537</v>
      </c>
      <c r="K33" s="30"/>
    </row>
    <row r="34" spans="1:11" s="31" customFormat="1" ht="11.25" customHeight="1">
      <c r="A34" s="33" t="s">
        <v>25</v>
      </c>
      <c r="B34" s="27"/>
      <c r="C34" s="28">
        <v>19265</v>
      </c>
      <c r="D34" s="28">
        <v>16100</v>
      </c>
      <c r="E34" s="28">
        <v>16710</v>
      </c>
      <c r="F34" s="29"/>
      <c r="G34" s="29"/>
      <c r="H34" s="128">
        <v>48.746</v>
      </c>
      <c r="I34" s="128">
        <v>62</v>
      </c>
      <c r="J34" s="128">
        <v>64.46</v>
      </c>
      <c r="K34" s="30"/>
    </row>
    <row r="35" spans="1:11" s="31" customFormat="1" ht="11.25" customHeight="1">
      <c r="A35" s="33" t="s">
        <v>26</v>
      </c>
      <c r="B35" s="27"/>
      <c r="C35" s="28">
        <v>102446</v>
      </c>
      <c r="D35" s="28">
        <v>94800</v>
      </c>
      <c r="E35" s="28">
        <v>92771</v>
      </c>
      <c r="F35" s="29"/>
      <c r="G35" s="29"/>
      <c r="H35" s="128">
        <v>549.373</v>
      </c>
      <c r="I35" s="128">
        <v>522.454</v>
      </c>
      <c r="J35" s="128">
        <v>326.3</v>
      </c>
      <c r="K35" s="30"/>
    </row>
    <row r="36" spans="1:11" s="31" customFormat="1" ht="11.25" customHeight="1">
      <c r="A36" s="33" t="s">
        <v>27</v>
      </c>
      <c r="B36" s="27"/>
      <c r="C36" s="28">
        <v>13426</v>
      </c>
      <c r="D36" s="28">
        <v>13120</v>
      </c>
      <c r="E36" s="28">
        <v>12133</v>
      </c>
      <c r="F36" s="29"/>
      <c r="G36" s="29"/>
      <c r="H36" s="128">
        <v>46.519</v>
      </c>
      <c r="I36" s="128">
        <v>65</v>
      </c>
      <c r="J36" s="128">
        <v>37.415</v>
      </c>
      <c r="K36" s="30"/>
    </row>
    <row r="37" spans="1:11" s="22" customFormat="1" ht="11.25" customHeight="1">
      <c r="A37" s="34" t="s">
        <v>28</v>
      </c>
      <c r="B37" s="35"/>
      <c r="C37" s="36">
        <v>169787</v>
      </c>
      <c r="D37" s="36">
        <v>160043</v>
      </c>
      <c r="E37" s="36">
        <v>154614</v>
      </c>
      <c r="F37" s="37">
        <v>96.60778665733584</v>
      </c>
      <c r="G37" s="38"/>
      <c r="H37" s="129">
        <v>786.211</v>
      </c>
      <c r="I37" s="130">
        <v>771.7249999999999</v>
      </c>
      <c r="J37" s="130">
        <v>522.712</v>
      </c>
      <c r="K37" s="39">
        <v>67.73293595516537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21191</v>
      </c>
      <c r="D39" s="36">
        <v>20400</v>
      </c>
      <c r="E39" s="36">
        <v>20200</v>
      </c>
      <c r="F39" s="37">
        <v>99.01960784313725</v>
      </c>
      <c r="G39" s="38"/>
      <c r="H39" s="129">
        <v>28.227</v>
      </c>
      <c r="I39" s="130">
        <v>27.25</v>
      </c>
      <c r="J39" s="130">
        <v>27.5</v>
      </c>
      <c r="K39" s="39">
        <v>100.91743119266054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54419</v>
      </c>
      <c r="D41" s="28">
        <v>53764</v>
      </c>
      <c r="E41" s="28">
        <v>51707</v>
      </c>
      <c r="F41" s="29"/>
      <c r="G41" s="29"/>
      <c r="H41" s="128">
        <v>223.953</v>
      </c>
      <c r="I41" s="128">
        <v>171.563</v>
      </c>
      <c r="J41" s="128">
        <v>113.865</v>
      </c>
      <c r="K41" s="30"/>
    </row>
    <row r="42" spans="1:11" s="31" customFormat="1" ht="11.25" customHeight="1">
      <c r="A42" s="33" t="s">
        <v>31</v>
      </c>
      <c r="B42" s="27"/>
      <c r="C42" s="28">
        <v>179734</v>
      </c>
      <c r="D42" s="28">
        <v>152020</v>
      </c>
      <c r="E42" s="28">
        <v>144928</v>
      </c>
      <c r="F42" s="29"/>
      <c r="G42" s="29"/>
      <c r="H42" s="128">
        <v>952.504</v>
      </c>
      <c r="I42" s="128">
        <v>679.548</v>
      </c>
      <c r="J42" s="128">
        <v>511.06</v>
      </c>
      <c r="K42" s="30"/>
    </row>
    <row r="43" spans="1:11" s="31" customFormat="1" ht="11.25" customHeight="1">
      <c r="A43" s="33" t="s">
        <v>32</v>
      </c>
      <c r="B43" s="27"/>
      <c r="C43" s="28">
        <v>22143</v>
      </c>
      <c r="D43" s="28">
        <v>22392</v>
      </c>
      <c r="E43" s="28">
        <v>21092</v>
      </c>
      <c r="F43" s="29"/>
      <c r="G43" s="29"/>
      <c r="H43" s="128">
        <v>95.184</v>
      </c>
      <c r="I43" s="128">
        <v>82.595</v>
      </c>
      <c r="J43" s="128">
        <v>53.023</v>
      </c>
      <c r="K43" s="30"/>
    </row>
    <row r="44" spans="1:11" s="31" customFormat="1" ht="11.25" customHeight="1">
      <c r="A44" s="33" t="s">
        <v>33</v>
      </c>
      <c r="B44" s="27"/>
      <c r="C44" s="28">
        <v>137775</v>
      </c>
      <c r="D44" s="28">
        <v>134687</v>
      </c>
      <c r="E44" s="28">
        <v>113255</v>
      </c>
      <c r="F44" s="29"/>
      <c r="G44" s="29"/>
      <c r="H44" s="128">
        <v>675.382</v>
      </c>
      <c r="I44" s="128">
        <v>501.001</v>
      </c>
      <c r="J44" s="128">
        <v>402.632</v>
      </c>
      <c r="K44" s="30"/>
    </row>
    <row r="45" spans="1:11" s="31" customFormat="1" ht="11.25" customHeight="1">
      <c r="A45" s="33" t="s">
        <v>34</v>
      </c>
      <c r="B45" s="27"/>
      <c r="C45" s="28">
        <v>38005</v>
      </c>
      <c r="D45" s="28">
        <v>38663</v>
      </c>
      <c r="E45" s="28">
        <v>36961</v>
      </c>
      <c r="F45" s="29"/>
      <c r="G45" s="29"/>
      <c r="H45" s="128">
        <v>160.104</v>
      </c>
      <c r="I45" s="128">
        <v>137.139</v>
      </c>
      <c r="J45" s="128">
        <v>105.752</v>
      </c>
      <c r="K45" s="30"/>
    </row>
    <row r="46" spans="1:11" s="31" customFormat="1" ht="11.25" customHeight="1">
      <c r="A46" s="33" t="s">
        <v>35</v>
      </c>
      <c r="B46" s="27"/>
      <c r="C46" s="28">
        <v>80473</v>
      </c>
      <c r="D46" s="28">
        <v>78293</v>
      </c>
      <c r="E46" s="28">
        <v>67989</v>
      </c>
      <c r="F46" s="29"/>
      <c r="G46" s="29"/>
      <c r="H46" s="128">
        <v>327.726</v>
      </c>
      <c r="I46" s="128">
        <v>262.038</v>
      </c>
      <c r="J46" s="128">
        <v>174.008</v>
      </c>
      <c r="K46" s="30"/>
    </row>
    <row r="47" spans="1:11" s="31" customFormat="1" ht="11.25" customHeight="1">
      <c r="A47" s="33" t="s">
        <v>36</v>
      </c>
      <c r="B47" s="27"/>
      <c r="C47" s="28">
        <v>107030</v>
      </c>
      <c r="D47" s="28">
        <v>90077</v>
      </c>
      <c r="E47" s="28">
        <v>76239</v>
      </c>
      <c r="F47" s="29"/>
      <c r="G47" s="29"/>
      <c r="H47" s="128">
        <v>449.379</v>
      </c>
      <c r="I47" s="128">
        <v>337.596</v>
      </c>
      <c r="J47" s="128">
        <v>179.967</v>
      </c>
      <c r="K47" s="30"/>
    </row>
    <row r="48" spans="1:11" s="31" customFormat="1" ht="11.25" customHeight="1">
      <c r="A48" s="33" t="s">
        <v>37</v>
      </c>
      <c r="B48" s="27"/>
      <c r="C48" s="28">
        <v>198801</v>
      </c>
      <c r="D48" s="28">
        <v>183303</v>
      </c>
      <c r="E48" s="28">
        <v>173081</v>
      </c>
      <c r="F48" s="29"/>
      <c r="G48" s="29"/>
      <c r="H48" s="128">
        <v>932.368</v>
      </c>
      <c r="I48" s="128">
        <v>708.377</v>
      </c>
      <c r="J48" s="128">
        <v>506.4</v>
      </c>
      <c r="K48" s="30"/>
    </row>
    <row r="49" spans="1:11" s="31" customFormat="1" ht="11.25" customHeight="1">
      <c r="A49" s="33" t="s">
        <v>38</v>
      </c>
      <c r="B49" s="27"/>
      <c r="C49" s="28">
        <v>67536</v>
      </c>
      <c r="D49" s="28">
        <v>65962</v>
      </c>
      <c r="E49" s="28">
        <v>61973</v>
      </c>
      <c r="F49" s="29"/>
      <c r="G49" s="29"/>
      <c r="H49" s="128">
        <v>295.823</v>
      </c>
      <c r="I49" s="128">
        <v>259.418</v>
      </c>
      <c r="J49" s="128">
        <v>126.66</v>
      </c>
      <c r="K49" s="30"/>
    </row>
    <row r="50" spans="1:11" s="22" customFormat="1" ht="11.25" customHeight="1">
      <c r="A50" s="40" t="s">
        <v>39</v>
      </c>
      <c r="B50" s="35"/>
      <c r="C50" s="36">
        <v>885916</v>
      </c>
      <c r="D50" s="36">
        <v>819161</v>
      </c>
      <c r="E50" s="36">
        <v>747225</v>
      </c>
      <c r="F50" s="37">
        <v>91.2183319274233</v>
      </c>
      <c r="G50" s="38"/>
      <c r="H50" s="129">
        <v>4112.423</v>
      </c>
      <c r="I50" s="130">
        <v>3139.275</v>
      </c>
      <c r="J50" s="130">
        <v>2173.3669999999997</v>
      </c>
      <c r="K50" s="39">
        <v>69.23149453297337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46953</v>
      </c>
      <c r="D52" s="36">
        <v>54908.25</v>
      </c>
      <c r="E52" s="36">
        <v>38145</v>
      </c>
      <c r="F52" s="37">
        <v>69.47043477073117</v>
      </c>
      <c r="G52" s="38"/>
      <c r="H52" s="129">
        <v>129.549</v>
      </c>
      <c r="I52" s="130">
        <v>154.784</v>
      </c>
      <c r="J52" s="130">
        <v>103.465</v>
      </c>
      <c r="K52" s="39">
        <v>66.84476431672525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126076</v>
      </c>
      <c r="D54" s="28">
        <v>118000</v>
      </c>
      <c r="E54" s="28">
        <v>119218</v>
      </c>
      <c r="F54" s="29"/>
      <c r="G54" s="29"/>
      <c r="H54" s="128">
        <v>446.169</v>
      </c>
      <c r="I54" s="128">
        <v>380.9</v>
      </c>
      <c r="J54" s="128">
        <v>345.854</v>
      </c>
      <c r="K54" s="30"/>
    </row>
    <row r="55" spans="1:11" s="31" customFormat="1" ht="11.25" customHeight="1">
      <c r="A55" s="33" t="s">
        <v>42</v>
      </c>
      <c r="B55" s="27"/>
      <c r="C55" s="28">
        <v>143693</v>
      </c>
      <c r="D55" s="28">
        <v>136900</v>
      </c>
      <c r="E55" s="28">
        <v>136900</v>
      </c>
      <c r="F55" s="29"/>
      <c r="G55" s="29"/>
      <c r="H55" s="128">
        <v>547.731</v>
      </c>
      <c r="I55" s="128">
        <v>517.482</v>
      </c>
      <c r="J55" s="128">
        <v>504.96</v>
      </c>
      <c r="K55" s="30"/>
    </row>
    <row r="56" spans="1:11" s="31" customFormat="1" ht="11.25" customHeight="1">
      <c r="A56" s="33" t="s">
        <v>43</v>
      </c>
      <c r="B56" s="27"/>
      <c r="C56" s="28">
        <v>270943</v>
      </c>
      <c r="D56" s="28">
        <v>249981</v>
      </c>
      <c r="E56" s="28">
        <v>264500</v>
      </c>
      <c r="F56" s="29"/>
      <c r="G56" s="29"/>
      <c r="H56" s="128">
        <v>968.907</v>
      </c>
      <c r="I56" s="128">
        <v>877.75</v>
      </c>
      <c r="J56" s="128">
        <v>614.89</v>
      </c>
      <c r="K56" s="30"/>
    </row>
    <row r="57" spans="1:11" s="31" customFormat="1" ht="11.25" customHeight="1">
      <c r="A57" s="33" t="s">
        <v>44</v>
      </c>
      <c r="B57" s="27"/>
      <c r="C57" s="28">
        <v>106239</v>
      </c>
      <c r="D57" s="28">
        <v>89373</v>
      </c>
      <c r="E57" s="28">
        <v>103083</v>
      </c>
      <c r="F57" s="29"/>
      <c r="G57" s="29"/>
      <c r="H57" s="128">
        <v>377.13</v>
      </c>
      <c r="I57" s="128">
        <v>276.198</v>
      </c>
      <c r="J57" s="128">
        <v>318.432</v>
      </c>
      <c r="K57" s="30"/>
    </row>
    <row r="58" spans="1:11" s="31" customFormat="1" ht="11.25" customHeight="1">
      <c r="A58" s="33" t="s">
        <v>45</v>
      </c>
      <c r="B58" s="27"/>
      <c r="C58" s="28">
        <v>145153</v>
      </c>
      <c r="D58" s="28">
        <v>139069</v>
      </c>
      <c r="E58" s="28">
        <v>141500</v>
      </c>
      <c r="F58" s="29"/>
      <c r="G58" s="29"/>
      <c r="H58" s="128">
        <v>545.156</v>
      </c>
      <c r="I58" s="128">
        <v>394.665</v>
      </c>
      <c r="J58" s="128">
        <v>330.243</v>
      </c>
      <c r="K58" s="30"/>
    </row>
    <row r="59" spans="1:11" s="22" customFormat="1" ht="11.25" customHeight="1">
      <c r="A59" s="34" t="s">
        <v>46</v>
      </c>
      <c r="B59" s="35"/>
      <c r="C59" s="36">
        <v>792104</v>
      </c>
      <c r="D59" s="36">
        <v>733323</v>
      </c>
      <c r="E59" s="36">
        <v>765201</v>
      </c>
      <c r="F59" s="37">
        <v>104.34706125404495</v>
      </c>
      <c r="G59" s="38"/>
      <c r="H59" s="129">
        <v>2885.093</v>
      </c>
      <c r="I59" s="130">
        <v>2446.995</v>
      </c>
      <c r="J59" s="130">
        <v>2114.379</v>
      </c>
      <c r="K59" s="39">
        <v>86.40716470609871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3008</v>
      </c>
      <c r="D61" s="28">
        <v>3023</v>
      </c>
      <c r="E61" s="28">
        <v>2192</v>
      </c>
      <c r="F61" s="29"/>
      <c r="G61" s="29"/>
      <c r="H61" s="128">
        <v>8.426</v>
      </c>
      <c r="I61" s="128">
        <v>8.597</v>
      </c>
      <c r="J61" s="128">
        <v>3.821</v>
      </c>
      <c r="K61" s="30"/>
    </row>
    <row r="62" spans="1:11" s="31" customFormat="1" ht="11.25" customHeight="1">
      <c r="A62" s="33" t="s">
        <v>48</v>
      </c>
      <c r="B62" s="27"/>
      <c r="C62" s="28">
        <v>3013</v>
      </c>
      <c r="D62" s="28">
        <v>3013</v>
      </c>
      <c r="E62" s="28">
        <v>3038</v>
      </c>
      <c r="F62" s="29"/>
      <c r="G62" s="29"/>
      <c r="H62" s="128">
        <v>6.131</v>
      </c>
      <c r="I62" s="128">
        <v>5.745</v>
      </c>
      <c r="J62" s="128">
        <v>5.799</v>
      </c>
      <c r="K62" s="30"/>
    </row>
    <row r="63" spans="1:11" s="31" customFormat="1" ht="11.25" customHeight="1">
      <c r="A63" s="33" t="s">
        <v>49</v>
      </c>
      <c r="B63" s="27"/>
      <c r="C63" s="28">
        <v>8117</v>
      </c>
      <c r="D63" s="28">
        <v>8093</v>
      </c>
      <c r="E63" s="28">
        <v>8314</v>
      </c>
      <c r="F63" s="29"/>
      <c r="G63" s="29"/>
      <c r="H63" s="128">
        <v>25.226</v>
      </c>
      <c r="I63" s="128">
        <v>26.843</v>
      </c>
      <c r="J63" s="128">
        <v>16.421</v>
      </c>
      <c r="K63" s="30"/>
    </row>
    <row r="64" spans="1:11" s="22" customFormat="1" ht="11.25" customHeight="1">
      <c r="A64" s="34" t="s">
        <v>50</v>
      </c>
      <c r="B64" s="35"/>
      <c r="C64" s="36">
        <v>14138</v>
      </c>
      <c r="D64" s="36">
        <v>14129</v>
      </c>
      <c r="E64" s="36">
        <v>13544</v>
      </c>
      <c r="F64" s="37">
        <v>95.85957958808125</v>
      </c>
      <c r="G64" s="38"/>
      <c r="H64" s="129">
        <v>39.783</v>
      </c>
      <c r="I64" s="130">
        <v>41.185</v>
      </c>
      <c r="J64" s="130">
        <v>26.041</v>
      </c>
      <c r="K64" s="39">
        <v>63.22933106713609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22362</v>
      </c>
      <c r="D66" s="36">
        <v>20052</v>
      </c>
      <c r="E66" s="36">
        <v>20359.58</v>
      </c>
      <c r="F66" s="37">
        <v>101.53391182924398</v>
      </c>
      <c r="G66" s="38"/>
      <c r="H66" s="129">
        <v>72.607</v>
      </c>
      <c r="I66" s="130">
        <v>35.694</v>
      </c>
      <c r="J66" s="130">
        <v>57.648</v>
      </c>
      <c r="K66" s="39">
        <v>161.50613548495545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59928</v>
      </c>
      <c r="D68" s="28">
        <v>51544</v>
      </c>
      <c r="E68" s="28">
        <v>50000</v>
      </c>
      <c r="F68" s="29"/>
      <c r="G68" s="29"/>
      <c r="H68" s="128">
        <v>177.269</v>
      </c>
      <c r="I68" s="128">
        <v>139.339</v>
      </c>
      <c r="J68" s="128">
        <v>116</v>
      </c>
      <c r="K68" s="30"/>
    </row>
    <row r="69" spans="1:11" s="31" customFormat="1" ht="11.25" customHeight="1">
      <c r="A69" s="33" t="s">
        <v>53</v>
      </c>
      <c r="B69" s="27"/>
      <c r="C69" s="28">
        <v>893</v>
      </c>
      <c r="D69" s="28">
        <v>712</v>
      </c>
      <c r="E69" s="28">
        <v>700</v>
      </c>
      <c r="F69" s="29"/>
      <c r="G69" s="29"/>
      <c r="H69" s="128">
        <v>2.408</v>
      </c>
      <c r="I69" s="128">
        <v>1.528</v>
      </c>
      <c r="J69" s="128">
        <v>1.26</v>
      </c>
      <c r="K69" s="30"/>
    </row>
    <row r="70" spans="1:11" s="22" customFormat="1" ht="11.25" customHeight="1">
      <c r="A70" s="34" t="s">
        <v>54</v>
      </c>
      <c r="B70" s="35"/>
      <c r="C70" s="36">
        <v>60821</v>
      </c>
      <c r="D70" s="36">
        <v>52256</v>
      </c>
      <c r="E70" s="36">
        <v>50700</v>
      </c>
      <c r="F70" s="37">
        <v>97.02235150030619</v>
      </c>
      <c r="G70" s="38"/>
      <c r="H70" s="129">
        <v>179.677</v>
      </c>
      <c r="I70" s="130">
        <v>140.867</v>
      </c>
      <c r="J70" s="130">
        <v>117.26</v>
      </c>
      <c r="K70" s="39">
        <v>83.24163927676462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8737</v>
      </c>
      <c r="D72" s="28">
        <v>8282</v>
      </c>
      <c r="E72" s="28">
        <v>8498</v>
      </c>
      <c r="F72" s="29"/>
      <c r="G72" s="29"/>
      <c r="H72" s="128">
        <v>28.882</v>
      </c>
      <c r="I72" s="128">
        <v>11.569</v>
      </c>
      <c r="J72" s="128">
        <v>8.813</v>
      </c>
      <c r="K72" s="30"/>
    </row>
    <row r="73" spans="1:11" s="31" customFormat="1" ht="11.25" customHeight="1">
      <c r="A73" s="33" t="s">
        <v>56</v>
      </c>
      <c r="B73" s="27"/>
      <c r="C73" s="28">
        <v>12320</v>
      </c>
      <c r="D73" s="28">
        <v>10093</v>
      </c>
      <c r="E73" s="28">
        <v>6880</v>
      </c>
      <c r="F73" s="29"/>
      <c r="G73" s="29"/>
      <c r="H73" s="128">
        <v>28.492</v>
      </c>
      <c r="I73" s="128">
        <v>23.468</v>
      </c>
      <c r="J73" s="128">
        <v>20.494</v>
      </c>
      <c r="K73" s="30"/>
    </row>
    <row r="74" spans="1:11" s="31" customFormat="1" ht="11.25" customHeight="1">
      <c r="A74" s="33" t="s">
        <v>57</v>
      </c>
      <c r="B74" s="27"/>
      <c r="C74" s="28">
        <v>23030</v>
      </c>
      <c r="D74" s="28">
        <v>18076</v>
      </c>
      <c r="E74" s="28">
        <v>13583</v>
      </c>
      <c r="F74" s="29"/>
      <c r="G74" s="29"/>
      <c r="H74" s="128">
        <v>80.4</v>
      </c>
      <c r="I74" s="128">
        <v>40.221</v>
      </c>
      <c r="J74" s="128">
        <v>28.912</v>
      </c>
      <c r="K74" s="30"/>
    </row>
    <row r="75" spans="1:11" s="31" customFormat="1" ht="11.25" customHeight="1">
      <c r="A75" s="33" t="s">
        <v>58</v>
      </c>
      <c r="B75" s="27"/>
      <c r="C75" s="28">
        <v>37859</v>
      </c>
      <c r="D75" s="28">
        <v>34613</v>
      </c>
      <c r="E75" s="28">
        <v>31914</v>
      </c>
      <c r="F75" s="29"/>
      <c r="G75" s="29"/>
      <c r="H75" s="128">
        <v>84.255</v>
      </c>
      <c r="I75" s="128">
        <v>76.544</v>
      </c>
      <c r="J75" s="128">
        <v>49.104</v>
      </c>
      <c r="K75" s="30"/>
    </row>
    <row r="76" spans="1:11" s="31" customFormat="1" ht="11.25" customHeight="1">
      <c r="A76" s="33" t="s">
        <v>59</v>
      </c>
      <c r="B76" s="27"/>
      <c r="C76" s="28">
        <v>2042</v>
      </c>
      <c r="D76" s="28">
        <v>1273</v>
      </c>
      <c r="E76" s="28">
        <v>660</v>
      </c>
      <c r="F76" s="29"/>
      <c r="G76" s="29"/>
      <c r="H76" s="128">
        <v>6.126</v>
      </c>
      <c r="I76" s="128">
        <v>4.431</v>
      </c>
      <c r="J76" s="128">
        <v>1.775</v>
      </c>
      <c r="K76" s="30"/>
    </row>
    <row r="77" spans="1:11" s="31" customFormat="1" ht="11.25" customHeight="1">
      <c r="A77" s="33" t="s">
        <v>60</v>
      </c>
      <c r="B77" s="27"/>
      <c r="C77" s="28">
        <v>6984</v>
      </c>
      <c r="D77" s="28">
        <v>6157</v>
      </c>
      <c r="E77" s="28">
        <v>5533</v>
      </c>
      <c r="F77" s="29"/>
      <c r="G77" s="29"/>
      <c r="H77" s="128">
        <v>19.689</v>
      </c>
      <c r="I77" s="128">
        <v>13.536</v>
      </c>
      <c r="J77" s="128">
        <v>9.459</v>
      </c>
      <c r="K77" s="30"/>
    </row>
    <row r="78" spans="1:11" s="31" customFormat="1" ht="11.25" customHeight="1">
      <c r="A78" s="33" t="s">
        <v>61</v>
      </c>
      <c r="B78" s="27"/>
      <c r="C78" s="28">
        <v>14254</v>
      </c>
      <c r="D78" s="28">
        <v>12400</v>
      </c>
      <c r="E78" s="28">
        <v>9950</v>
      </c>
      <c r="F78" s="29"/>
      <c r="G78" s="29"/>
      <c r="H78" s="128">
        <v>42.074</v>
      </c>
      <c r="I78" s="128">
        <v>31.565</v>
      </c>
      <c r="J78" s="128">
        <v>23.886</v>
      </c>
      <c r="K78" s="30"/>
    </row>
    <row r="79" spans="1:11" s="31" customFormat="1" ht="11.25" customHeight="1">
      <c r="A79" s="33" t="s">
        <v>62</v>
      </c>
      <c r="B79" s="27"/>
      <c r="C79" s="28">
        <v>33265</v>
      </c>
      <c r="D79" s="28">
        <v>19380</v>
      </c>
      <c r="E79" s="28">
        <v>14179</v>
      </c>
      <c r="F79" s="29"/>
      <c r="G79" s="29"/>
      <c r="H79" s="128">
        <v>101.842</v>
      </c>
      <c r="I79" s="128">
        <v>58.334</v>
      </c>
      <c r="J79" s="128">
        <v>35.358</v>
      </c>
      <c r="K79" s="30"/>
    </row>
    <row r="80" spans="1:11" s="22" customFormat="1" ht="11.25" customHeight="1">
      <c r="A80" s="40" t="s">
        <v>63</v>
      </c>
      <c r="B80" s="35"/>
      <c r="C80" s="36">
        <v>138491</v>
      </c>
      <c r="D80" s="36">
        <v>110274</v>
      </c>
      <c r="E80" s="36">
        <v>91197</v>
      </c>
      <c r="F80" s="37">
        <v>82.70036454649328</v>
      </c>
      <c r="G80" s="38"/>
      <c r="H80" s="129">
        <v>391.76</v>
      </c>
      <c r="I80" s="130">
        <v>259.668</v>
      </c>
      <c r="J80" s="130">
        <v>177.80100000000002</v>
      </c>
      <c r="K80" s="39">
        <v>68.47243403114747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57</v>
      </c>
      <c r="D82" s="28">
        <v>57</v>
      </c>
      <c r="E82" s="28">
        <v>62</v>
      </c>
      <c r="F82" s="29"/>
      <c r="G82" s="29"/>
      <c r="H82" s="128">
        <v>0.087</v>
      </c>
      <c r="I82" s="128">
        <v>0.087</v>
      </c>
      <c r="J82" s="128">
        <v>0.092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43</v>
      </c>
      <c r="E83" s="28">
        <v>41</v>
      </c>
      <c r="F83" s="29"/>
      <c r="G83" s="29"/>
      <c r="H83" s="128">
        <v>0.035</v>
      </c>
      <c r="I83" s="128">
        <v>0.035</v>
      </c>
      <c r="J83" s="128">
        <v>0.039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100</v>
      </c>
      <c r="E84" s="36">
        <v>103</v>
      </c>
      <c r="F84" s="37">
        <v>103</v>
      </c>
      <c r="G84" s="38"/>
      <c r="H84" s="129">
        <v>0.122</v>
      </c>
      <c r="I84" s="130">
        <v>0.122</v>
      </c>
      <c r="J84" s="130">
        <v>0.131</v>
      </c>
      <c r="K84" s="39">
        <v>107.37704918032789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2749039</v>
      </c>
      <c r="D87" s="47">
        <v>2527516.25</v>
      </c>
      <c r="E87" s="47">
        <f>E13+E15+E17+E22+E24+E26+E31+E37+E39+E50+E52+E59+E64+E66+E70+E80+E84</f>
        <v>2449029.58</v>
      </c>
      <c r="F87" s="48">
        <f>IF(D87&gt;0,100*E87/D87,0)</f>
        <v>96.89471155724519</v>
      </c>
      <c r="G87" s="38"/>
      <c r="H87" s="133">
        <v>10955.779999999997</v>
      </c>
      <c r="I87" s="127">
        <v>8982.421999999997</v>
      </c>
      <c r="J87" s="127">
        <v>6929.674000000001</v>
      </c>
      <c r="K87" s="48">
        <f>IF(I87&gt;0,100*J87/I87,0)</f>
        <v>77.14705454720345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2022-10-24T11:40:59Z</cp:lastPrinted>
  <dcterms:created xsi:type="dcterms:W3CDTF">2022-10-16T05:43:17Z</dcterms:created>
  <dcterms:modified xsi:type="dcterms:W3CDTF">2022-10-24T11:45:49Z</dcterms:modified>
  <cp:category/>
  <cp:version/>
  <cp:contentType/>
  <cp:contentStatus/>
</cp:coreProperties>
</file>