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filterPrivacy="1" updateLinks="never"/>
  <xr:revisionPtr revIDLastSave="0" documentId="13_ncr:1_{8236D49E-4C3C-4422-8A43-50782101FAF7}" xr6:coauthVersionLast="47" xr6:coauthVersionMax="47" xr10:uidLastSave="{00000000-0000-0000-0000-000000000000}"/>
  <bookViews>
    <workbookView xWindow="-110" yWindow="-110" windowWidth="19420" windowHeight="10420" tabRatio="853" xr2:uid="{00000000-000D-0000-FFFF-FFFF00000000}"/>
  </bookViews>
  <sheets>
    <sheet name="Introducción" sheetId="2" r:id="rId1"/>
    <sheet name="DENOM RIESGOS-FASES" sheetId="73" r:id="rId2"/>
    <sheet name="2. Contratos (CT)" sheetId="3" r:id="rId3"/>
    <sheet name="CT1 LIMIT. CONCURRENCIA" sheetId="4" r:id="rId4"/>
    <sheet name="CT2 COLUSIÓN" sheetId="64" r:id="rId5"/>
    <sheet name="CT3 CONFLICTO INTERÉS" sheetId="65" r:id="rId6"/>
    <sheet name="CT4 MANIP.VALORACIÓN" sheetId="66" r:id="rId7"/>
    <sheet name="CT5 FORMALIZ.CONTRATO" sheetId="67" r:id="rId8"/>
    <sheet name="CT6 DEFIC.EJECUCIÓN" sheetId="68" r:id="rId9"/>
    <sheet name="CT7 FALSEDAD DOCUMENTAL" sheetId="69" r:id="rId10"/>
    <sheet name="CT8 DOBLE FINANCIACIÓN" sheetId="70" r:id="rId11"/>
    <sheet name="CT9 INFORMACIÓN" sheetId="72" r:id="rId12"/>
    <sheet name="CT10 PISTA AUDITORÍA" sheetId="74" r:id="rId13"/>
    <sheet name="CTXX" sheetId="71" r:id="rId14"/>
  </sheets>
  <definedNames>
    <definedName name="_ftn2" localSheetId="0">Introducción!$A$96</definedName>
    <definedName name="_xlnm.Print_Area" localSheetId="3">'CT1 LIMIT. CONCURRENCIA'!$A$1:$V$16</definedName>
    <definedName name="_xlnm.Print_Area" localSheetId="4">'CT2 COLUSIÓN'!$A$1:$V$12</definedName>
    <definedName name="_xlnm.Print_Area" localSheetId="5">'CT3 CONFLICTO INTERÉS'!$A$1:$V$12</definedName>
    <definedName name="_xlnm.Print_Area" localSheetId="6">'CT4 MANIP.VALORACIÓN'!$A$1:$V$11</definedName>
    <definedName name="_xlnm.Print_Area" localSheetId="7">'CT5 FORMALIZ.CONTRATO'!$A$1:$V$13</definedName>
    <definedName name="_xlnm.Print_Area" localSheetId="8">'CT6 DEFIC.EJECUCIÓN'!$A$1:$V$12</definedName>
    <definedName name="_xlnm.Print_Area" localSheetId="9">'CT7 FALSEDAD DOCUMENTAL'!$A$1:$V$10</definedName>
    <definedName name="_xlnm.Print_Area" localSheetId="10">'CT8 DOBLE FINANCIACIÓN'!$A$1:$V$9</definedName>
    <definedName name="_xlnm.Print_Area" localSheetId="13">CTXX!$A$1:$V$12</definedName>
    <definedName name="_xlnm.Print_Area" localSheetId="1">'DENOM RIESGOS-FASES'!$A$4:$G$40</definedName>
    <definedName name="FUEN">CTXX!$E$35:$E$39</definedName>
    <definedName name="negative" localSheetId="4">'CT2 COLUSIÓN'!$E$35:$E$39</definedName>
    <definedName name="negative" localSheetId="5">'CT3 CONFLICTO INTERÉS'!$E$35:$E$39</definedName>
    <definedName name="negative" localSheetId="6">'CT4 MANIP.VALORACIÓN'!$E$34:$E$38</definedName>
    <definedName name="negative" localSheetId="7">'CT5 FORMALIZ.CONTRATO'!$E$36:$E$40</definedName>
    <definedName name="negative" localSheetId="8">'CT6 DEFIC.EJECUCIÓN'!$E$35:$E$39</definedName>
    <definedName name="negative" localSheetId="9">'CT7 FALSEDAD DOCUMENTAL'!$E$33:$E$37</definedName>
    <definedName name="negative" localSheetId="10">'CT8 DOBLE FINANCIACIÓN'!$E$32:$E$36</definedName>
    <definedName name="negative" localSheetId="13">CTXX!$E$35:$E$39</definedName>
    <definedName name="negative">'CT1 LIMIT. CONCURRENCIA'!$E$39:$E$43</definedName>
    <definedName name="positive" localSheetId="4">'CT2 COLUSIÓN'!$D$35:$D$39</definedName>
    <definedName name="positive" localSheetId="5">'CT3 CONFLICTO INTERÉS'!$D$35:$D$39</definedName>
    <definedName name="positive" localSheetId="6">'CT4 MANIP.VALORACIÓN'!$D$34:$D$38</definedName>
    <definedName name="positive" localSheetId="7">'CT5 FORMALIZ.CONTRATO'!$D$36:$D$40</definedName>
    <definedName name="positive" localSheetId="8">'CT6 DEFIC.EJECUCIÓN'!$D$35:$D$39</definedName>
    <definedName name="positive" localSheetId="9">'CT7 FALSEDAD DOCUMENTAL'!$D$33:$D$37</definedName>
    <definedName name="positive" localSheetId="10">'CT8 DOBLE FINANCIACIÓN'!$D$32:$D$36</definedName>
    <definedName name="positive" localSheetId="13">CTXX!$D$35:$D$39</definedName>
    <definedName name="positive">'CT1 LIMIT. CONCURRENCIA'!$D$39:$D$43</definedName>
    <definedName name="Risk_Likelihood__GROSS" localSheetId="4">'2. Contratos (CT)'!#REF!</definedName>
    <definedName name="Risk_Likelihood__GROSS" localSheetId="5">'2. Contratos (CT)'!#REF!</definedName>
    <definedName name="Risk_Likelihood__GROSS" localSheetId="6">'2. Contratos (CT)'!#REF!</definedName>
    <definedName name="Risk_Likelihood__GROSS" localSheetId="7">'2. Contratos (CT)'!#REF!</definedName>
    <definedName name="Risk_Likelihood__GROSS" localSheetId="8">'2. Contratos (CT)'!#REF!</definedName>
    <definedName name="Risk_Likelihood__GROSS" localSheetId="9">'2. Contratos (CT)'!#REF!</definedName>
    <definedName name="Risk_Likelihood__GROSS" localSheetId="10">'2. Contratos (CT)'!#REF!</definedName>
    <definedName name="Risk_Likelihood__GROSS" localSheetId="13">'2. Contratos (CT)'!#REF!</definedName>
    <definedName name="Risk_Likelihood__GROSS">'2. Contratos (CT)'!#REF!</definedName>
    <definedName name="T">CTXX!$D$35:$D$39</definedName>
    <definedName name="_xlnm.Print_Titles" localSheetId="1">'DENOM RIESGOS-FASES'!$1:$3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3" i="65" l="1"/>
  <c r="G3" i="72" l="1"/>
  <c r="G3" i="68"/>
  <c r="G3" i="70"/>
  <c r="M8" i="67"/>
  <c r="U8" i="67" s="1"/>
  <c r="L8" i="67"/>
  <c r="T8" i="67" s="1"/>
  <c r="E8" i="67"/>
  <c r="V8" i="67" l="1"/>
  <c r="N8" i="67"/>
  <c r="L8" i="65"/>
  <c r="T8" i="65" s="1"/>
  <c r="M8" i="65"/>
  <c r="L8" i="64"/>
  <c r="T8" i="64" s="1"/>
  <c r="M8" i="64"/>
  <c r="U8" i="64" s="1"/>
  <c r="E8" i="64"/>
  <c r="L14" i="4"/>
  <c r="M14" i="4"/>
  <c r="U14" i="4" s="1"/>
  <c r="L13" i="4"/>
  <c r="M13" i="4"/>
  <c r="U13" i="4" s="1"/>
  <c r="E14" i="4"/>
  <c r="E13" i="4"/>
  <c r="E12" i="4"/>
  <c r="M12" i="4"/>
  <c r="L12" i="4"/>
  <c r="T12" i="4" s="1"/>
  <c r="I3" i="74"/>
  <c r="H3" i="74"/>
  <c r="G3" i="74"/>
  <c r="E3" i="74"/>
  <c r="C3" i="74"/>
  <c r="N8" i="65" l="1"/>
  <c r="U8" i="65"/>
  <c r="V8" i="65" s="1"/>
  <c r="N8" i="64"/>
  <c r="V8" i="64"/>
  <c r="N14" i="4"/>
  <c r="T14" i="4"/>
  <c r="V14" i="4" s="1"/>
  <c r="N13" i="4"/>
  <c r="T13" i="4"/>
  <c r="V13" i="4" s="1"/>
  <c r="N12" i="4"/>
  <c r="U12" i="4"/>
  <c r="V12" i="4" s="1"/>
  <c r="M10" i="74" l="1"/>
  <c r="U10" i="74" s="1"/>
  <c r="L10" i="74"/>
  <c r="T10" i="74" s="1"/>
  <c r="M9" i="74"/>
  <c r="U9" i="74" s="1"/>
  <c r="L9" i="74"/>
  <c r="T9" i="74" s="1"/>
  <c r="E9" i="74"/>
  <c r="M8" i="74"/>
  <c r="U8" i="74" s="1"/>
  <c r="L8" i="74"/>
  <c r="T8" i="74" s="1"/>
  <c r="E8" i="74"/>
  <c r="M7" i="74"/>
  <c r="U7" i="74" s="1"/>
  <c r="L7" i="74"/>
  <c r="T7" i="74" s="1"/>
  <c r="E7" i="74"/>
  <c r="V8" i="74" l="1"/>
  <c r="V9" i="74"/>
  <c r="E11" i="74"/>
  <c r="N7" i="74"/>
  <c r="V7" i="74"/>
  <c r="N8" i="74"/>
  <c r="N11" i="74" s="1"/>
  <c r="F14" i="3" s="1"/>
  <c r="N9" i="74"/>
  <c r="L8" i="72"/>
  <c r="T8" i="72" s="1"/>
  <c r="M8" i="72"/>
  <c r="U8" i="72" s="1"/>
  <c r="E8" i="72"/>
  <c r="C3" i="70"/>
  <c r="E3" i="70"/>
  <c r="H3" i="70"/>
  <c r="I3" i="70"/>
  <c r="G3" i="69"/>
  <c r="I3" i="69"/>
  <c r="H3" i="69"/>
  <c r="E3" i="69"/>
  <c r="C3" i="69"/>
  <c r="L9" i="68"/>
  <c r="T9" i="68" s="1"/>
  <c r="M9" i="68"/>
  <c r="U9" i="68" s="1"/>
  <c r="L10" i="68"/>
  <c r="M10" i="68"/>
  <c r="U10" i="68" s="1"/>
  <c r="E9" i="68"/>
  <c r="E10" i="68"/>
  <c r="C3" i="68"/>
  <c r="L8" i="66"/>
  <c r="T8" i="66" s="1"/>
  <c r="M8" i="66"/>
  <c r="U8" i="66" s="1"/>
  <c r="L9" i="66"/>
  <c r="T9" i="66" s="1"/>
  <c r="M9" i="66"/>
  <c r="L10" i="66"/>
  <c r="M10" i="66"/>
  <c r="E9" i="66"/>
  <c r="E8" i="66"/>
  <c r="V11" i="74" l="1"/>
  <c r="G14" i="3" s="1"/>
  <c r="N9" i="66"/>
  <c r="U9" i="66"/>
  <c r="V9" i="66" s="1"/>
  <c r="V8" i="66"/>
  <c r="N8" i="66"/>
  <c r="V8" i="72"/>
  <c r="N8" i="72"/>
  <c r="N10" i="68"/>
  <c r="T10" i="68"/>
  <c r="V10" i="68" s="1"/>
  <c r="V9" i="68"/>
  <c r="N9" i="68"/>
  <c r="L10" i="65"/>
  <c r="T10" i="65" s="1"/>
  <c r="M10" i="65"/>
  <c r="M10" i="64"/>
  <c r="U10" i="64" s="1"/>
  <c r="L10" i="64"/>
  <c r="T10" i="64" s="1"/>
  <c r="E10" i="64"/>
  <c r="M9" i="64"/>
  <c r="U9" i="64" s="1"/>
  <c r="L9" i="64"/>
  <c r="T9" i="64" s="1"/>
  <c r="E9" i="64"/>
  <c r="M9" i="72"/>
  <c r="U9" i="72" s="1"/>
  <c r="L9" i="72"/>
  <c r="M7" i="72"/>
  <c r="U7" i="72" s="1"/>
  <c r="L7" i="72"/>
  <c r="T7" i="72" s="1"/>
  <c r="E7" i="72"/>
  <c r="I3" i="72"/>
  <c r="H3" i="72"/>
  <c r="E3" i="72"/>
  <c r="C3" i="72"/>
  <c r="N10" i="65" l="1"/>
  <c r="T9" i="72"/>
  <c r="V7" i="72"/>
  <c r="V10" i="72" s="1"/>
  <c r="G13" i="3" s="1"/>
  <c r="N7" i="72"/>
  <c r="E10" i="72"/>
  <c r="U10" i="65"/>
  <c r="V10" i="65" s="1"/>
  <c r="V9" i="64"/>
  <c r="V10" i="64"/>
  <c r="N9" i="64"/>
  <c r="N10" i="64"/>
  <c r="H3" i="4"/>
  <c r="N10" i="72" l="1"/>
  <c r="F13" i="3" s="1"/>
  <c r="I5" i="71"/>
  <c r="H5" i="71"/>
  <c r="G5" i="71"/>
  <c r="E5" i="71"/>
  <c r="C5" i="71"/>
  <c r="M11" i="71"/>
  <c r="U11" i="71" s="1"/>
  <c r="L11" i="71"/>
  <c r="T11" i="71" s="1"/>
  <c r="E11" i="71"/>
  <c r="M10" i="71"/>
  <c r="U10" i="71" s="1"/>
  <c r="L10" i="71"/>
  <c r="T10" i="71" s="1"/>
  <c r="E10" i="71"/>
  <c r="E12" i="71" s="1"/>
  <c r="M8" i="70"/>
  <c r="U8" i="70" s="1"/>
  <c r="L8" i="70"/>
  <c r="T8" i="70" s="1"/>
  <c r="M7" i="70"/>
  <c r="U7" i="70" s="1"/>
  <c r="L7" i="70"/>
  <c r="T7" i="70" s="1"/>
  <c r="E7" i="70"/>
  <c r="M9" i="69"/>
  <c r="U9" i="69" s="1"/>
  <c r="L9" i="69"/>
  <c r="T9" i="69" s="1"/>
  <c r="M8" i="69"/>
  <c r="L8" i="69"/>
  <c r="T8" i="69" s="1"/>
  <c r="E8" i="69"/>
  <c r="M7" i="69"/>
  <c r="U7" i="69" s="1"/>
  <c r="L7" i="69"/>
  <c r="T7" i="69" s="1"/>
  <c r="E7" i="69"/>
  <c r="I3" i="68"/>
  <c r="H3" i="68"/>
  <c r="E3" i="68"/>
  <c r="M11" i="68"/>
  <c r="U11" i="68" s="1"/>
  <c r="L11" i="68"/>
  <c r="M8" i="68"/>
  <c r="U8" i="68" s="1"/>
  <c r="L8" i="68"/>
  <c r="E8" i="68"/>
  <c r="M7" i="68"/>
  <c r="U7" i="68" s="1"/>
  <c r="L7" i="68"/>
  <c r="E7" i="68"/>
  <c r="I3" i="67"/>
  <c r="H3" i="67"/>
  <c r="G3" i="67"/>
  <c r="E3" i="67"/>
  <c r="C3" i="67"/>
  <c r="M12" i="67"/>
  <c r="U12" i="67" s="1"/>
  <c r="L12" i="67"/>
  <c r="T12" i="67" s="1"/>
  <c r="M11" i="67"/>
  <c r="U11" i="67" s="1"/>
  <c r="L11" i="67"/>
  <c r="T11" i="67" s="1"/>
  <c r="E11" i="67"/>
  <c r="M10" i="67"/>
  <c r="U10" i="67" s="1"/>
  <c r="L10" i="67"/>
  <c r="T10" i="67" s="1"/>
  <c r="E10" i="67"/>
  <c r="M9" i="67"/>
  <c r="U9" i="67" s="1"/>
  <c r="L9" i="67"/>
  <c r="T9" i="67" s="1"/>
  <c r="E9" i="67"/>
  <c r="M7" i="67"/>
  <c r="U7" i="67" s="1"/>
  <c r="L7" i="67"/>
  <c r="T7" i="67" s="1"/>
  <c r="E7" i="67"/>
  <c r="I3" i="66"/>
  <c r="H3" i="66"/>
  <c r="G3" i="66"/>
  <c r="E3" i="66"/>
  <c r="C3" i="66"/>
  <c r="U10" i="66"/>
  <c r="T10" i="66"/>
  <c r="M7" i="66"/>
  <c r="U7" i="66" s="1"/>
  <c r="L7" i="66"/>
  <c r="T7" i="66" s="1"/>
  <c r="E7" i="66"/>
  <c r="I3" i="65"/>
  <c r="G3" i="65"/>
  <c r="E3" i="65"/>
  <c r="C3" i="65"/>
  <c r="M11" i="65"/>
  <c r="U11" i="65" s="1"/>
  <c r="L11" i="65"/>
  <c r="T11" i="65" s="1"/>
  <c r="M9" i="65"/>
  <c r="U9" i="65" s="1"/>
  <c r="L9" i="65"/>
  <c r="T9" i="65" s="1"/>
  <c r="M7" i="65"/>
  <c r="U7" i="65" s="1"/>
  <c r="L7" i="65"/>
  <c r="T7" i="65" s="1"/>
  <c r="I3" i="64"/>
  <c r="H3" i="64"/>
  <c r="G3" i="64"/>
  <c r="E3" i="64"/>
  <c r="C3" i="64"/>
  <c r="M11" i="64"/>
  <c r="U11" i="64" s="1"/>
  <c r="L11" i="64"/>
  <c r="T11" i="64" s="1"/>
  <c r="M7" i="64"/>
  <c r="U7" i="64" s="1"/>
  <c r="L7" i="64"/>
  <c r="T7" i="64" s="1"/>
  <c r="E7" i="64"/>
  <c r="V11" i="71" l="1"/>
  <c r="T11" i="68"/>
  <c r="E12" i="64"/>
  <c r="E10" i="69"/>
  <c r="E12" i="68"/>
  <c r="N10" i="67"/>
  <c r="E9" i="70"/>
  <c r="V7" i="70"/>
  <c r="V7" i="69"/>
  <c r="N8" i="68"/>
  <c r="N9" i="67"/>
  <c r="V9" i="67"/>
  <c r="E11" i="66"/>
  <c r="V7" i="66"/>
  <c r="E12" i="65"/>
  <c r="E13" i="67"/>
  <c r="V11" i="67"/>
  <c r="V10" i="67"/>
  <c r="N7" i="68"/>
  <c r="V10" i="71"/>
  <c r="N10" i="71"/>
  <c r="N12" i="71" s="1"/>
  <c r="N11" i="71"/>
  <c r="N7" i="70"/>
  <c r="N8" i="69"/>
  <c r="U8" i="69"/>
  <c r="V8" i="69" s="1"/>
  <c r="N7" i="69"/>
  <c r="T8" i="68"/>
  <c r="V8" i="68" s="1"/>
  <c r="T7" i="68"/>
  <c r="V7" i="68" s="1"/>
  <c r="V7" i="67"/>
  <c r="N11" i="67"/>
  <c r="N7" i="67"/>
  <c r="N7" i="66"/>
  <c r="V7" i="65"/>
  <c r="V9" i="65"/>
  <c r="N7" i="65"/>
  <c r="N9" i="65"/>
  <c r="V7" i="64"/>
  <c r="N7" i="64"/>
  <c r="N12" i="68" l="1"/>
  <c r="F10" i="3" s="1"/>
  <c r="V12" i="64"/>
  <c r="G6" i="3" s="1"/>
  <c r="V10" i="69"/>
  <c r="G11" i="3" s="1"/>
  <c r="V9" i="70"/>
  <c r="G12" i="3" s="1"/>
  <c r="V12" i="65"/>
  <c r="G7" i="3" s="1"/>
  <c r="N10" i="69"/>
  <c r="N11" i="66"/>
  <c r="F8" i="3" s="1"/>
  <c r="V11" i="66"/>
  <c r="G8" i="3" s="1"/>
  <c r="N12" i="65"/>
  <c r="F7" i="3" s="1"/>
  <c r="V12" i="71"/>
  <c r="N9" i="70"/>
  <c r="F12" i="3" s="1"/>
  <c r="V12" i="68"/>
  <c r="G10" i="3" s="1"/>
  <c r="N13" i="67"/>
  <c r="F9" i="3" s="1"/>
  <c r="V13" i="67"/>
  <c r="G9" i="3" s="1"/>
  <c r="N12" i="64"/>
  <c r="F6" i="3" s="1"/>
  <c r="L15" i="4"/>
  <c r="M15" i="4"/>
  <c r="M11" i="4"/>
  <c r="M10" i="4"/>
  <c r="M9" i="4"/>
  <c r="M8" i="4"/>
  <c r="M7" i="4"/>
  <c r="L11" i="4"/>
  <c r="L10" i="4"/>
  <c r="L9" i="4"/>
  <c r="L8" i="4"/>
  <c r="L7" i="4"/>
  <c r="T7" i="4" s="1"/>
  <c r="F11" i="3" l="1"/>
  <c r="N11" i="4"/>
  <c r="N10" i="4"/>
  <c r="N9" i="4"/>
  <c r="N8" i="4"/>
  <c r="E8" i="4"/>
  <c r="E9" i="4"/>
  <c r="E10" i="4"/>
  <c r="E11" i="4"/>
  <c r="E7" i="4"/>
  <c r="N7" i="4" l="1"/>
  <c r="E16" i="4"/>
  <c r="U8" i="4"/>
  <c r="U9" i="4"/>
  <c r="U10" i="4"/>
  <c r="U11" i="4"/>
  <c r="U15" i="4"/>
  <c r="U7" i="4"/>
  <c r="T8" i="4"/>
  <c r="T9" i="4"/>
  <c r="T10" i="4"/>
  <c r="T11" i="4"/>
  <c r="V11" i="4" l="1"/>
  <c r="V10" i="4"/>
  <c r="V8" i="4"/>
  <c r="V9" i="4"/>
  <c r="V7" i="4"/>
  <c r="G3" i="4" l="1"/>
  <c r="I3" i="4" l="1"/>
  <c r="E3" i="4" l="1"/>
  <c r="C3" i="4"/>
  <c r="N16" i="4" l="1"/>
  <c r="F5" i="3" s="1"/>
  <c r="F16" i="3" s="1"/>
  <c r="T15" i="4"/>
  <c r="V16" i="4" s="1"/>
  <c r="G5" i="3" s="1"/>
  <c r="G16" i="3" s="1"/>
</calcChain>
</file>

<file path=xl/sharedStrings.xml><?xml version="1.0" encoding="utf-8"?>
<sst xmlns="http://schemas.openxmlformats.org/spreadsheetml/2006/main" count="972" uniqueCount="405">
  <si>
    <t>Introducción</t>
  </si>
  <si>
    <t>La matriz de riesgos diseñada se ha estructurado de la siguiente forma:</t>
  </si>
  <si>
    <t>Impacto limitado</t>
  </si>
  <si>
    <t>Impacto medio</t>
  </si>
  <si>
    <t>Impacto significativo</t>
  </si>
  <si>
    <t>Impacto grave</t>
  </si>
  <si>
    <t>Va a ocurrir en muy pocos casos</t>
  </si>
  <si>
    <t>Puede ocurrir alguna vez</t>
  </si>
  <si>
    <t>Es probable que ocurra</t>
  </si>
  <si>
    <t>Va a ocurrir con frecuencia</t>
  </si>
  <si>
    <t>Instrucciones para cumplimentar la matriz</t>
  </si>
  <si>
    <t>Pestañas que se presentan como portada de cada uno de los métodos de gestión</t>
  </si>
  <si>
    <t>Aceptable</t>
  </si>
  <si>
    <t>Significativo</t>
  </si>
  <si>
    <t>Grave</t>
  </si>
  <si>
    <t>Ref. del riesgo</t>
  </si>
  <si>
    <t>Denominación del riesgo</t>
  </si>
  <si>
    <t>Descripción del riesgo</t>
  </si>
  <si>
    <t>Limitación de la concurrencia</t>
  </si>
  <si>
    <t>Falsedad documental</t>
  </si>
  <si>
    <t>Sí</t>
  </si>
  <si>
    <t>Alto</t>
  </si>
  <si>
    <t>No</t>
  </si>
  <si>
    <t>Medio</t>
  </si>
  <si>
    <t>Bajo</t>
  </si>
  <si>
    <t>RIESGO BRUTO</t>
  </si>
  <si>
    <t xml:space="preserve"> CONTROLES EXISTENTES</t>
  </si>
  <si>
    <t>RIESGO NETO</t>
  </si>
  <si>
    <t>Ref. Control</t>
  </si>
  <si>
    <t>Descripción del control</t>
  </si>
  <si>
    <t>¿Qué grado de confianza merece la eficacia de este control?</t>
  </si>
  <si>
    <t>PLAN DE ACCIÓN</t>
  </si>
  <si>
    <t>RIESGO OBJETIVO</t>
  </si>
  <si>
    <t>Nuevo control previsto</t>
  </si>
  <si>
    <t>Plazo de aplicación</t>
  </si>
  <si>
    <t>INSTRUCCIONES DE USO DE LA HERRAMIENTA DE EVALUACIÓN RIESGO (MATRIZ DE RIESGOS)</t>
  </si>
  <si>
    <t>¿Es el riesgo interno, externo o resultado de una colusión?</t>
  </si>
  <si>
    <t>Doble financiación</t>
  </si>
  <si>
    <t>Incluir la descripción de controles adicionales...</t>
  </si>
  <si>
    <t>Conflictos de interés</t>
  </si>
  <si>
    <t>Incluir la descripción de riesgos adicionales...</t>
  </si>
  <si>
    <t>Incluir la denominación de riesgos adicionales...</t>
  </si>
  <si>
    <t>Efecto combinado de los nuevos controles previstos sobre el IMPACTO del riesgo NETO</t>
  </si>
  <si>
    <t>Efecto combinado de los nuevos controles previstos sobre la PROBABILIDAD del riesgo NETO</t>
  </si>
  <si>
    <t>Efecto combinado de los controles sobre el IMPACTO del riesgo BRUTO, teniendo en cuenta los niveles de confianza</t>
  </si>
  <si>
    <t>Efecto combinado de los controles sobre la PROBABILIDAD del riesgo BRUTO, teniendo en cuenta los niveles de confianza</t>
  </si>
  <si>
    <t>Persona/unidad responsable</t>
  </si>
  <si>
    <t>¿Hay constancia de la implementación del control?</t>
  </si>
  <si>
    <t>COEFICIENTE TOTAL RIESGO BRUTO</t>
  </si>
  <si>
    <t>COEFICIENTE TOTAL RIESGO NETO</t>
  </si>
  <si>
    <t>COEFICIENTE TOTAL RIESGO OBJETIVO</t>
  </si>
  <si>
    <t>COEFICIENTE TOTAL 
RIESGO NETO</t>
  </si>
  <si>
    <t>COEFICIENTE TOTAL 
RIESGO OBJETIVO</t>
  </si>
  <si>
    <t>RESULTADO DE LA AUTOEVALUACIÓN</t>
  </si>
  <si>
    <t>Puntuación de 3,01 a 6,00</t>
  </si>
  <si>
    <t>Puntuación de 6,01 a 16,00</t>
  </si>
  <si>
    <t>Puntuación de 1,00 a 3,00</t>
  </si>
  <si>
    <t>IMPACTO</t>
  </si>
  <si>
    <t>Impacto 
grave</t>
  </si>
  <si>
    <t>PROBABILIDAD</t>
  </si>
  <si>
    <t>Clasificación riesgo:</t>
  </si>
  <si>
    <t>Matriz de riesgos:</t>
  </si>
  <si>
    <t>El equipo de autoevaluación debe de rellenar únicamente las casillas en gris.</t>
  </si>
  <si>
    <t>Se deberán contestar todas las preguntas, indicando en cada caso a quién afecta cada riesgo y si dicho riesgo es interno, externo o resultado de una colusión.</t>
  </si>
  <si>
    <t>Incluir la descripción de indicadores de riesgo adicionales…</t>
  </si>
  <si>
    <r>
      <t xml:space="preserve">A partir de las valoraciones indicadas del impacto y la probabilidad del riesgo, la herramienta de evaluación de riesgo calculará automáticamente el resultado del </t>
    </r>
    <r>
      <rPr>
        <b/>
        <sz val="11"/>
        <color theme="1"/>
        <rFont val="Calibri"/>
        <family val="2"/>
        <scheme val="minor"/>
      </rPr>
      <t>RIESGO BRUTO</t>
    </r>
    <r>
      <rPr>
        <sz val="11"/>
        <color theme="1"/>
        <rFont val="Calibri"/>
        <family val="2"/>
        <scheme val="minor"/>
      </rPr>
      <t xml:space="preserve"> de cada una de los indicadores de riesgo y el </t>
    </r>
    <r>
      <rPr>
        <b/>
        <sz val="11"/>
        <color theme="1"/>
        <rFont val="Calibri"/>
        <family val="2"/>
        <scheme val="minor"/>
      </rPr>
      <t>coeficiente total del RIESGO BRUTO</t>
    </r>
    <r>
      <rPr>
        <sz val="11"/>
        <color theme="1"/>
        <rFont val="Calibri"/>
        <family val="2"/>
        <scheme val="minor"/>
      </rPr>
      <t xml:space="preserve"> de cada uno de los riesgos predefinidos (calculado como promedio de los riesgos brutos de los distintos indicadores de riesgo).</t>
    </r>
  </si>
  <si>
    <r>
      <t xml:space="preserve">A partir de las valoraciones efectuadas, la herramienta de evaluación de riesgo calculará automáticamente el resultado del </t>
    </r>
    <r>
      <rPr>
        <b/>
        <sz val="11"/>
        <color theme="1"/>
        <rFont val="Calibri"/>
        <family val="2"/>
        <scheme val="minor"/>
      </rPr>
      <t>RIESGO NETO</t>
    </r>
    <r>
      <rPr>
        <sz val="11"/>
        <color theme="1"/>
        <rFont val="Calibri"/>
        <family val="2"/>
        <scheme val="minor"/>
      </rPr>
      <t xml:space="preserve"> de cada uno de los indicadores de riesgo y el </t>
    </r>
    <r>
      <rPr>
        <b/>
        <sz val="11"/>
        <color theme="1"/>
        <rFont val="Calibri"/>
        <family val="2"/>
        <scheme val="minor"/>
      </rPr>
      <t>coeficiente total del RIESGO NETO</t>
    </r>
    <r>
      <rPr>
        <sz val="11"/>
        <color theme="1"/>
        <rFont val="Calibri"/>
        <family val="2"/>
        <scheme val="minor"/>
      </rPr>
      <t xml:space="preserve"> de cada uno de los riesgos predefinidos (calculado como promedio de los riesgos netos de los distintos indicadores de riesgo).</t>
    </r>
  </si>
  <si>
    <r>
      <t xml:space="preserve">A partir de las valoraciones efectuadas, la herramienta de evaluación de riesgo calculará automáticamente el resultado del </t>
    </r>
    <r>
      <rPr>
        <b/>
        <sz val="11"/>
        <color theme="1"/>
        <rFont val="Calibri"/>
        <family val="2"/>
        <scheme val="minor"/>
      </rPr>
      <t>RIESGO OBJETIVO</t>
    </r>
    <r>
      <rPr>
        <sz val="11"/>
        <color theme="1"/>
        <rFont val="Calibri"/>
        <family val="2"/>
        <scheme val="minor"/>
      </rPr>
      <t xml:space="preserve"> de cada uno de los indicadores de riesgo y el </t>
    </r>
    <r>
      <rPr>
        <b/>
        <sz val="11"/>
        <color theme="1"/>
        <rFont val="Calibri"/>
        <family val="2"/>
        <scheme val="minor"/>
      </rPr>
      <t>coeficiente total del RIESGO OBJETIVO</t>
    </r>
    <r>
      <rPr>
        <sz val="11"/>
        <color theme="1"/>
        <rFont val="Calibri"/>
        <family val="2"/>
        <scheme val="minor"/>
      </rPr>
      <t xml:space="preserve"> de cada uno de los riesgos predefinidos (calculado como promedio de los riesgos netos de los distintos indicadores de riesgo).</t>
    </r>
  </si>
  <si>
    <r>
      <t xml:space="preserve">El equipo de evaluación debe de definir el </t>
    </r>
    <r>
      <rPr>
        <b/>
        <sz val="11"/>
        <color theme="1"/>
        <rFont val="Calibri"/>
        <family val="2"/>
        <scheme val="minor"/>
      </rPr>
      <t>IMPACTO</t>
    </r>
    <r>
      <rPr>
        <sz val="11"/>
        <color theme="1"/>
        <rFont val="Calibri"/>
        <family val="2"/>
        <scheme val="minor"/>
      </rPr>
      <t xml:space="preserve"> del riesgo de cada uno de los indicadores en caso de que llegara a materializarse, seleccionando en el menú desplegable una puntuación entre 1 y 4 de acuerdo con los criterios ya explicados anteriormente.</t>
    </r>
  </si>
  <si>
    <r>
      <t xml:space="preserve">El equipo de evaluación debe de definir la </t>
    </r>
    <r>
      <rPr>
        <b/>
        <sz val="11"/>
        <color theme="1"/>
        <rFont val="Calibri"/>
        <family val="2"/>
        <scheme val="minor"/>
      </rPr>
      <t>PROBABILIDAD</t>
    </r>
    <r>
      <rPr>
        <sz val="11"/>
        <color theme="1"/>
        <rFont val="Calibri"/>
        <family val="2"/>
        <scheme val="minor"/>
      </rPr>
      <t xml:space="preserve"> de que el riesgo de cada uno de los indicadores llegue a materializarse, seleccionando en el menú desplegable una puntuación entre 1 y 4 de acuerdo con los criterios ya explicados anteriormente.</t>
    </r>
  </si>
  <si>
    <t>1º</t>
  </si>
  <si>
    <t>2º</t>
  </si>
  <si>
    <t>Se ha separado por método de gestión, siendo:</t>
  </si>
  <si>
    <t>Riesgo en Subvenciones</t>
  </si>
  <si>
    <t>Riesgo en Contratos</t>
  </si>
  <si>
    <t>Riesgo en Convenios</t>
  </si>
  <si>
    <t>Riesgo en Encargos a Medio Propio</t>
  </si>
  <si>
    <r>
      <t xml:space="preserve">Las </t>
    </r>
    <r>
      <rPr>
        <b/>
        <sz val="11"/>
        <color theme="1"/>
        <rFont val="Calibri"/>
        <family val="2"/>
        <scheme val="minor"/>
      </rPr>
      <t>letras</t>
    </r>
    <r>
      <rPr>
        <sz val="11"/>
        <color theme="1"/>
        <rFont val="Calibri"/>
        <family val="2"/>
        <scheme val="minor"/>
      </rPr>
      <t xml:space="preserve"> hacen alusión al método de gestión en el que se ha identificado dicho riesgo:</t>
    </r>
  </si>
  <si>
    <r>
      <t xml:space="preserve">Los </t>
    </r>
    <r>
      <rPr>
        <b/>
        <sz val="11"/>
        <color theme="1"/>
        <rFont val="Calibri"/>
        <family val="2"/>
        <scheme val="minor"/>
      </rPr>
      <t>números</t>
    </r>
    <r>
      <rPr>
        <sz val="11"/>
        <color theme="1"/>
        <rFont val="Calibri"/>
        <family val="2"/>
        <scheme val="minor"/>
      </rPr>
      <t xml:space="preserve"> son una referencia secuencial de los riesgos identificados en cada método de gestión, por ejemplo:</t>
    </r>
  </si>
  <si>
    <t>Riesgo 1 en Subvenciones</t>
  </si>
  <si>
    <t>Riesgo 3 en Contratos</t>
  </si>
  <si>
    <t>Riesgo 2 en Encargos a Medio Propio</t>
  </si>
  <si>
    <t>Cada riesgo tiene una única referencia</t>
  </si>
  <si>
    <t xml:space="preserve">1. </t>
  </si>
  <si>
    <t xml:space="preserve">2. </t>
  </si>
  <si>
    <t xml:space="preserve">3. </t>
  </si>
  <si>
    <t xml:space="preserve">4. </t>
  </si>
  <si>
    <r>
      <t xml:space="preserve">Subvenciones </t>
    </r>
    <r>
      <rPr>
        <b/>
        <sz val="11"/>
        <color theme="1"/>
        <rFont val="Calibri"/>
        <family val="2"/>
        <scheme val="minor"/>
      </rPr>
      <t>(S)</t>
    </r>
  </si>
  <si>
    <r>
      <t xml:space="preserve">Contratos </t>
    </r>
    <r>
      <rPr>
        <b/>
        <sz val="11"/>
        <color theme="1"/>
        <rFont val="Calibri"/>
        <family val="2"/>
        <scheme val="minor"/>
      </rPr>
      <t>(CT)</t>
    </r>
  </si>
  <si>
    <r>
      <t xml:space="preserve">Convenios </t>
    </r>
    <r>
      <rPr>
        <b/>
        <sz val="11"/>
        <color theme="1"/>
        <rFont val="Calibri"/>
        <family val="2"/>
        <scheme val="minor"/>
      </rPr>
      <t>(CV)</t>
    </r>
  </si>
  <si>
    <r>
      <t xml:space="preserve">Encargos a Medio Propio </t>
    </r>
    <r>
      <rPr>
        <b/>
        <sz val="11"/>
        <color theme="1"/>
        <rFont val="Calibri"/>
        <family val="2"/>
        <scheme val="minor"/>
      </rPr>
      <t>(MP)</t>
    </r>
  </si>
  <si>
    <r>
      <t xml:space="preserve">Resultados:
</t>
    </r>
    <r>
      <rPr>
        <sz val="11"/>
        <color theme="1"/>
        <rFont val="Calibri"/>
        <family val="2"/>
        <scheme val="minor"/>
      </rPr>
      <t>Tal y como se ha indicado, la matriz permite obtener los resultados del RIESGO BRUTO, RIESGO NETO y RIESGO OBJETIVO para cada uno de los indicadores de riesgo asociados a cada riesgo y para cada uno de los riesgos predefinidos en los diferentes métodos de gestión (coeficiente total).</t>
    </r>
  </si>
  <si>
    <r>
      <t>Definiciones.</t>
    </r>
    <r>
      <rPr>
        <sz val="11"/>
        <color theme="1"/>
        <rFont val="Calibri"/>
        <family val="2"/>
        <scheme val="minor"/>
      </rPr>
      <t xml:space="preserve"> En la matriz nos encontramos con los siguientes conceptos:</t>
    </r>
  </si>
  <si>
    <r>
      <rPr>
        <b/>
        <u/>
        <sz val="11"/>
        <color theme="1"/>
        <rFont val="Calibri"/>
        <family val="2"/>
        <scheme val="minor"/>
      </rPr>
      <t>Probabilidad del riesgo</t>
    </r>
    <r>
      <rPr>
        <b/>
        <sz val="11"/>
        <color theme="1"/>
        <rFont val="Calibri"/>
        <family val="2"/>
        <scheme val="minor"/>
      </rPr>
      <t xml:space="preserve">.
</t>
    </r>
    <r>
      <rPr>
        <sz val="11"/>
        <color theme="1"/>
        <rFont val="Calibri"/>
        <family val="2"/>
        <scheme val="minor"/>
      </rPr>
      <t>Probabilidad de que el riesgo se materialice. Debe de valorarse de 1 a 4 de acuerdo a los siguientes criterios:</t>
    </r>
  </si>
  <si>
    <r>
      <rPr>
        <b/>
        <u/>
        <sz val="11"/>
        <color theme="1"/>
        <rFont val="Calibri"/>
        <family val="2"/>
        <scheme val="minor"/>
      </rPr>
      <t>Impacto del riesgo.</t>
    </r>
    <r>
      <rPr>
        <b/>
        <sz val="11"/>
        <color theme="1"/>
        <rFont val="Calibri"/>
        <family val="2"/>
        <scheme val="minor"/>
      </rPr>
      <t xml:space="preserve">
</t>
    </r>
    <r>
      <rPr>
        <sz val="11"/>
        <color theme="1"/>
        <rFont val="Calibri"/>
        <family val="2"/>
        <scheme val="minor"/>
      </rPr>
      <t xml:space="preserve"> Impacto o coste (tanto económico como de reputación, operativo o en otros términos) que tendría para la organización el hecho de que el riesgo llegara a materializarse. Debe de valorarse de 1 a 4 de acuerdo con los siguientes criterios:</t>
    </r>
  </si>
  <si>
    <r>
      <rPr>
        <b/>
        <u/>
        <sz val="11"/>
        <color theme="1"/>
        <rFont val="Calibri"/>
        <family val="2"/>
        <scheme val="minor"/>
      </rPr>
      <t xml:space="preserve">RIESGO BRUTO: </t>
    </r>
    <r>
      <rPr>
        <sz val="11"/>
        <color theme="1"/>
        <rFont val="Calibri"/>
        <family val="2"/>
        <scheme val="minor"/>
      </rPr>
      <t xml:space="preserve">Nivel de riesgo de cada uno de los riesgos predefinidos en la herramienta y de los indicadores de riesgo asociados a ellos, calculado a partir del impacto y de la probabilidad definidos de forma inicial sin tener en cuenta el efecto de los controles existentes o previstos en el futuro. </t>
    </r>
  </si>
  <si>
    <r>
      <rPr>
        <b/>
        <u/>
        <sz val="11"/>
        <color theme="1"/>
        <rFont val="Calibri"/>
        <family val="2"/>
        <scheme val="minor"/>
      </rPr>
      <t>Controles:</t>
    </r>
    <r>
      <rPr>
        <b/>
        <sz val="11"/>
        <color theme="1"/>
        <rFont val="Calibri"/>
        <family val="2"/>
        <scheme val="minor"/>
      </rPr>
      <t xml:space="preserve"> </t>
    </r>
    <r>
      <rPr>
        <sz val="11"/>
        <color theme="1"/>
        <rFont val="Calibri"/>
        <family val="2"/>
        <scheme val="minor"/>
      </rPr>
      <t>Controles diseñados e implantados para mitigar el riesgo de los indicadores de cada uno de los riesgos.</t>
    </r>
  </si>
  <si>
    <r>
      <rPr>
        <b/>
        <u/>
        <sz val="11"/>
        <color theme="1"/>
        <rFont val="Calibri"/>
        <family val="2"/>
        <scheme val="minor"/>
      </rPr>
      <t>RIESGO NETO:</t>
    </r>
    <r>
      <rPr>
        <b/>
        <sz val="11"/>
        <color theme="1"/>
        <rFont val="Calibri"/>
        <family val="2"/>
        <scheme val="minor"/>
      </rPr>
      <t xml:space="preserve"> </t>
    </r>
    <r>
      <rPr>
        <sz val="11"/>
        <color theme="1"/>
        <rFont val="Calibri"/>
        <family val="2"/>
        <scheme val="minor"/>
      </rPr>
      <t>Nivel de riesgo de cada uno de los riesgos predefinidos en la herramienta y de sus indicadores de riesgo, calculado a partir del impacto y de la probabilidad de cada riesgo una vez valorada la existencia y la eficacia de los controles implementados en la entidad para cada uno de los indicadores.</t>
    </r>
  </si>
  <si>
    <r>
      <rPr>
        <b/>
        <u/>
        <sz val="11"/>
        <color theme="1"/>
        <rFont val="Calibri"/>
        <family val="2"/>
        <scheme val="minor"/>
      </rPr>
      <t>Plan de acción:</t>
    </r>
    <r>
      <rPr>
        <sz val="11"/>
        <color theme="1"/>
        <rFont val="Calibri"/>
        <family val="2"/>
        <scheme val="minor"/>
      </rPr>
      <t xml:space="preserve"> Controles a implementar por la entidad para reducir el riesgo neto a unos niveles de riesgo objetivo aceptables.</t>
    </r>
  </si>
  <si>
    <r>
      <rPr>
        <b/>
        <u/>
        <sz val="11"/>
        <color theme="1"/>
        <rFont val="Calibri"/>
        <family val="2"/>
        <scheme val="minor"/>
      </rPr>
      <t>RIESGO OBJETIVO O RESIDUAL:</t>
    </r>
    <r>
      <rPr>
        <b/>
        <sz val="11"/>
        <color theme="1"/>
        <rFont val="Calibri"/>
        <family val="2"/>
        <scheme val="minor"/>
      </rPr>
      <t xml:space="preserve"> </t>
    </r>
    <r>
      <rPr>
        <sz val="11"/>
        <color theme="1"/>
        <rFont val="Calibri"/>
        <family val="2"/>
        <scheme val="minor"/>
      </rPr>
      <t>Nivel de riesgo de cada uno de los riesgos predefinidos en la herramienta y de sus indicadores, calculado teniendo en cuenta el efecto del plan de acción (controles adicionales previstos por la entidad para reducir el riesgo neto).</t>
    </r>
  </si>
  <si>
    <r>
      <t xml:space="preserve">Tal y como se ha indicado, tanto los riesgos predefinidos para cada uno de los métodos de gestión como los indicadores asociados a ellos </t>
    </r>
    <r>
      <rPr>
        <b/>
        <sz val="11"/>
        <color theme="1"/>
        <rFont val="Calibri"/>
        <family val="2"/>
        <scheme val="minor"/>
      </rPr>
      <t xml:space="preserve">son sólo ejemplos </t>
    </r>
    <r>
      <rPr>
        <sz val="11"/>
        <color theme="1"/>
        <rFont val="Calibri"/>
        <family val="2"/>
        <scheme val="minor"/>
      </rPr>
      <t xml:space="preserve">y </t>
    </r>
    <r>
      <rPr>
        <b/>
        <sz val="11"/>
        <color theme="1"/>
        <rFont val="Calibri"/>
        <family val="2"/>
        <scheme val="minor"/>
      </rPr>
      <t>cada entidad debe de adaptarlos a la realidad de su gestión</t>
    </r>
    <r>
      <rPr>
        <sz val="11"/>
        <color theme="1"/>
        <rFont val="Calibri"/>
        <family val="2"/>
        <scheme val="minor"/>
      </rPr>
      <t>. En caso de que se añadan nuevos riesgos (hojas/pestañas) o indicadores de riesgo (filas), debe revisarse que las fórmulas correspondientes a las columnas de riesgo bruto, riesgo neto y riesgo objetivo de las filas finalmente establecidas están correctamente definidas, tomándose como referencia  las fórmulas iniciales de la hoja de trabajo.
Las celdas de "Resultado de la Autoevaluación" que aparecen en las carátulas de cada uno de los métodos de gestión se calculan directamente al estar vinculadas con los resultados de las pestañas donde se desarrolla cada uno de los riesgos, por lo que su formulación también deberá revisarse en caso de que se modifiquen, añadan o supriman las distintas hojas/pestañas  de trabajo.</t>
    </r>
  </si>
  <si>
    <r>
      <t xml:space="preserve">Los </t>
    </r>
    <r>
      <rPr>
        <b/>
        <sz val="11"/>
        <color theme="1"/>
        <rFont val="Calibri"/>
        <family val="2"/>
        <scheme val="minor"/>
      </rPr>
      <t>textos de las celdas en blanco</t>
    </r>
    <r>
      <rPr>
        <sz val="11"/>
        <color theme="1"/>
        <rFont val="Calibri"/>
        <family val="2"/>
        <scheme val="minor"/>
      </rPr>
      <t xml:space="preserve"> correspondientes a las denominaciones y descripciones de los riesgos, sus indicadores de riesgo y sus controles, </t>
    </r>
    <r>
      <rPr>
        <b/>
        <sz val="11"/>
        <color theme="1"/>
        <rFont val="Calibri"/>
        <family val="2"/>
        <scheme val="minor"/>
      </rPr>
      <t>pueden modificarse por el equipo de autoevaluación para adaptarlos a la realidad de su gestión.</t>
    </r>
  </si>
  <si>
    <r>
      <t xml:space="preserve">En el caso de que el riesgo neto deba reducirse o si no hay controles o el nivel de confianza es bajo, el equipo evaluador deberá indicar cuál va a ser su </t>
    </r>
    <r>
      <rPr>
        <b/>
        <sz val="11"/>
        <color theme="1"/>
        <rFont val="Calibri"/>
        <family val="2"/>
        <scheme val="minor"/>
      </rPr>
      <t>Plan de Acción</t>
    </r>
    <r>
      <rPr>
        <sz val="11"/>
        <color theme="1"/>
        <rFont val="Calibri"/>
        <family val="2"/>
        <scheme val="minor"/>
      </rPr>
      <t xml:space="preserve"> (nuevos controles previstos, persona o unidad responsable y plazo de aplicación), de acuerdo con las reglas que se indican en el apartado Conclusión.
Teniendo en cuenta estos nuevos controles a implementar por la entidad (plan de acción), el equipo evaluador deberá indicar el efecto combinado que prevé que éstos tendrán sobre el IMPACTO y la PROBABILIDAD de cada riesgo, indicando hasta qué punto considera que se reducirán con los controles a implementar (para ello deberá de elegir entre -1 y -4 en el menú desplegable).</t>
    </r>
  </si>
  <si>
    <r>
      <t xml:space="preserve">Para los distintos controles asociados a cada una de los indicadores de riesgo que aparecen predefinidos, el equipo de evaluación deberá indicar si </t>
    </r>
    <r>
      <rPr>
        <b/>
        <sz val="11"/>
        <color theme="1"/>
        <rFont val="Calibri"/>
        <family val="2"/>
        <scheme val="minor"/>
      </rPr>
      <t>existe constancia de la implementación de estos controles</t>
    </r>
    <r>
      <rPr>
        <sz val="11"/>
        <color theme="1"/>
        <rFont val="Calibri"/>
        <family val="2"/>
        <scheme val="minor"/>
      </rPr>
      <t xml:space="preserve">  (eligiendo entre "Sí" o "No" en el menú desplegable) e indicando el </t>
    </r>
    <r>
      <rPr>
        <b/>
        <sz val="11"/>
        <color theme="1"/>
        <rFont val="Calibri"/>
        <family val="2"/>
        <scheme val="minor"/>
      </rPr>
      <t>grado de confianza que le merece la eficacia de este control</t>
    </r>
    <r>
      <rPr>
        <sz val="11"/>
        <color theme="1"/>
        <rFont val="Calibri"/>
        <family val="2"/>
        <scheme val="minor"/>
      </rPr>
      <t xml:space="preserve"> (eligiendo entre "Alto", "Medio" o "Bajo" en el menú desplegable).
En caso de seleccionar “No” por no haber ningún control constatado, la casilla se marcará automáticamente en rojo por lo que, independientemente de la valoración final del riesgo, se recomienda tomar medidas encaminadas a implantar sistemas de control dirigidos a paliar el riesgo de ese indicador en concreto.
De la misma manera, en caso de seleccionar “Bajo” en el grado de confianza en la eficacia del control, la casilla se marcará automáticamente en rojo por lo que, independientemente de la valoración final del riesgo, se recomienda que se tomen medidas para mejorar estos controles.
</t>
    </r>
    <r>
      <rPr>
        <b/>
        <sz val="11"/>
        <color theme="1"/>
        <rFont val="Calibri"/>
        <family val="2"/>
        <scheme val="minor"/>
      </rPr>
      <t>Por último, si no hay evidencias de que el control se haya efectuado y en la casilla de implementación se ha seleccionado “No”, es obvio que este control no se podrá evaluar, dejándose la casilla de la eficacia del control sin rellenar.</t>
    </r>
  </si>
  <si>
    <r>
      <t xml:space="preserve">Teniendo en cuenta la respuesta a las preguntas anteriores y los niveles de confianza, el equipo evaluador debe indicar el efecto combinado que estos controles tienen sobre el IMPACTO y la PROBABILIDAD del riesgo de cada uno de los indicadores de riesgo, indicando hasta qué punto considera que se han reducido con los controles existentes (para ello deberá de elegir entre  -1 y -4 en el menú desplegable).
</t>
    </r>
    <r>
      <rPr>
        <b/>
        <sz val="11"/>
        <color theme="1"/>
        <rFont val="Calibri"/>
        <family val="2"/>
        <scheme val="minor"/>
      </rPr>
      <t>Si en las casillas anteriores se hubiese seleccionado “No” o se considerara que el control existente tiene un nivel de confianza tan bajo que no produce ningún impacto, esta casilla debe dejarse sin rellenar.</t>
    </r>
  </si>
  <si>
    <t>Pestañas  de  cada  uno  de  los  riesgos  predefinidos  dentro  de  cada  método  de  gestión</t>
  </si>
  <si>
    <t xml:space="preserve">SR </t>
  </si>
  <si>
    <t xml:space="preserve">CTR </t>
  </si>
  <si>
    <t xml:space="preserve">CVR </t>
  </si>
  <si>
    <t xml:space="preserve">MPR </t>
  </si>
  <si>
    <t>SR.1</t>
  </si>
  <si>
    <t>CTR.3</t>
  </si>
  <si>
    <t>MPR.2</t>
  </si>
  <si>
    <t>Indicador 2 del Riesgo 3 de Contratos</t>
  </si>
  <si>
    <t>Indicador 4 del Riesgo 4 de Convenios</t>
  </si>
  <si>
    <r>
      <t>S</t>
    </r>
    <r>
      <rPr>
        <b/>
        <sz val="14"/>
        <color rgb="FF009900"/>
        <rFont val="Calibri"/>
        <family val="2"/>
        <scheme val="minor"/>
      </rPr>
      <t>I</t>
    </r>
    <r>
      <rPr>
        <b/>
        <sz val="11"/>
        <color theme="1"/>
        <rFont val="Calibri"/>
        <family val="2"/>
        <scheme val="minor"/>
      </rPr>
      <t xml:space="preserve"> 1.1</t>
    </r>
  </si>
  <si>
    <r>
      <t>CT</t>
    </r>
    <r>
      <rPr>
        <b/>
        <sz val="14"/>
        <color rgb="FF009900"/>
        <rFont val="Calibri"/>
        <family val="2"/>
        <scheme val="minor"/>
      </rPr>
      <t>I</t>
    </r>
    <r>
      <rPr>
        <b/>
        <sz val="11"/>
        <color theme="1"/>
        <rFont val="Calibri"/>
        <family val="2"/>
        <scheme val="minor"/>
      </rPr>
      <t xml:space="preserve"> 3.2</t>
    </r>
  </si>
  <si>
    <r>
      <t>CV</t>
    </r>
    <r>
      <rPr>
        <b/>
        <sz val="14"/>
        <color rgb="FF009900"/>
        <rFont val="Calibri"/>
        <family val="2"/>
        <scheme val="minor"/>
      </rPr>
      <t>I</t>
    </r>
    <r>
      <rPr>
        <b/>
        <sz val="11"/>
        <color theme="1"/>
        <rFont val="Calibri"/>
        <family val="2"/>
        <scheme val="minor"/>
      </rPr>
      <t xml:space="preserve"> 4.4</t>
    </r>
  </si>
  <si>
    <r>
      <t>S</t>
    </r>
    <r>
      <rPr>
        <b/>
        <sz val="14"/>
        <color rgb="FFC00000"/>
        <rFont val="Calibri"/>
        <family val="2"/>
        <scheme val="minor"/>
      </rPr>
      <t xml:space="preserve">C </t>
    </r>
    <r>
      <rPr>
        <b/>
        <sz val="11"/>
        <color theme="1"/>
        <rFont val="Calibri"/>
        <family val="2"/>
        <scheme val="minor"/>
      </rPr>
      <t>1.1</t>
    </r>
  </si>
  <si>
    <r>
      <t>CT</t>
    </r>
    <r>
      <rPr>
        <b/>
        <sz val="14"/>
        <color rgb="FFC00000"/>
        <rFont val="Calibri"/>
        <family val="2"/>
        <scheme val="minor"/>
      </rPr>
      <t xml:space="preserve">C </t>
    </r>
    <r>
      <rPr>
        <b/>
        <sz val="11"/>
        <color theme="1"/>
        <rFont val="Calibri"/>
        <family val="2"/>
        <scheme val="minor"/>
      </rPr>
      <t>3.2</t>
    </r>
  </si>
  <si>
    <r>
      <t>CV</t>
    </r>
    <r>
      <rPr>
        <b/>
        <sz val="14"/>
        <color rgb="FFC00000"/>
        <rFont val="Calibri"/>
        <family val="2"/>
        <scheme val="minor"/>
      </rPr>
      <t>C</t>
    </r>
    <r>
      <rPr>
        <b/>
        <sz val="11"/>
        <color theme="1"/>
        <rFont val="Calibri"/>
        <family val="2"/>
        <scheme val="minor"/>
      </rPr>
      <t xml:space="preserve"> 4.4</t>
    </r>
  </si>
  <si>
    <t>Indicador 1 del Riesgo 1 de Subvenciones</t>
  </si>
  <si>
    <r>
      <t xml:space="preserve">● Y el </t>
    </r>
    <r>
      <rPr>
        <b/>
        <sz val="11"/>
        <color theme="1"/>
        <rFont val="Calibri"/>
        <family val="2"/>
        <scheme val="minor"/>
      </rPr>
      <t>control</t>
    </r>
    <r>
      <rPr>
        <sz val="11"/>
        <color theme="1"/>
        <rFont val="Calibri"/>
        <family val="2"/>
        <scheme val="minor"/>
      </rPr>
      <t xml:space="preserve"> de cada indicador se identifica con una </t>
    </r>
    <r>
      <rPr>
        <b/>
        <sz val="14"/>
        <color rgb="FFC00000"/>
        <rFont val="Calibri"/>
        <family val="2"/>
        <scheme val="minor"/>
      </rPr>
      <t>C</t>
    </r>
    <r>
      <rPr>
        <sz val="11"/>
        <color theme="1"/>
        <rFont val="Calibri"/>
        <family val="2"/>
        <scheme val="minor"/>
      </rPr>
      <t xml:space="preserve"> seguida del número del indicador correspondiente</t>
    </r>
  </si>
  <si>
    <t>Control del indicador 1 del Riesto 1 de Subvenciones</t>
  </si>
  <si>
    <t>Control del indicador 2 del Riesgo 3 de Contratos</t>
  </si>
  <si>
    <t>Control del indicador 4 del Riesgo 4 de Convenios</t>
  </si>
  <si>
    <t>JUSTIFICACIÓN</t>
  </si>
  <si>
    <t>PAGO</t>
  </si>
  <si>
    <t>VERIFICACIÓN</t>
  </si>
  <si>
    <t>X</t>
  </si>
  <si>
    <t>ESQUEMA DENOMINACIÓN INDICADORES DE RIESGO Y FASES DEL PROCEDIMIENTO EN LAS QUE SURGEN</t>
  </si>
  <si>
    <t>RIESGO</t>
  </si>
  <si>
    <t>RIESGO Y DESCRIPCIÓN</t>
  </si>
  <si>
    <t xml:space="preserve">¿A quién afecta este riesgo? </t>
  </si>
  <si>
    <t>Impacto</t>
  </si>
  <si>
    <t>Puntuación</t>
  </si>
  <si>
    <t>Probabi-
lidad</t>
  </si>
  <si>
    <t xml:space="preserve"> RIESGO</t>
  </si>
  <si>
    <t>Incumplimiento de la obligación de conservación de documentos.</t>
  </si>
  <si>
    <t>CONTRATOS</t>
  </si>
  <si>
    <t>CT1
LIMITACIÓN DE LA CONCURRENCIA</t>
  </si>
  <si>
    <t>CT2 
PRÁCTICAS COLUSORIAS EN LAS OFERTAS</t>
  </si>
  <si>
    <t>CT3 
CONFLICTOS DE INTERÉS</t>
  </si>
  <si>
    <t>CT4
MANIPULACIÓN EN LA VALORACIÓN TÉCNICA O ECONÓMICA DE LAS OFERTAS PRESENTADAS</t>
  </si>
  <si>
    <t>CT5
INCUMPLIMIENTOS EN LA FORMALIZACIÓN DEL CONTRATO</t>
  </si>
  <si>
    <t>CT6
INCUMPLIMIENTO O DEFICIENCIAS EN LA EJECUCIÓN DEL CONTRATO</t>
  </si>
  <si>
    <t>CT7
FALSEDAD DOCUMENTAL</t>
  </si>
  <si>
    <t>CT8
DOBLE FINANCIACIÓN</t>
  </si>
  <si>
    <t>CT9
INCUMPLIMIENTO DE LAS OBLIGACIONES DE INFORMACIÓN, COMUNICACIÓN Y PUBLICIDAD</t>
  </si>
  <si>
    <t>CT10
PÉRDIDA DE LA PISTA DE AUDITORÍA</t>
  </si>
  <si>
    <t>CTI 1.1</t>
  </si>
  <si>
    <t>CTI 1.2</t>
  </si>
  <si>
    <t>CTI 1.3</t>
  </si>
  <si>
    <t>CTI 1.4</t>
  </si>
  <si>
    <t>CTI 1.5</t>
  </si>
  <si>
    <t>CTI 1.6</t>
  </si>
  <si>
    <t>CTI 1.7</t>
  </si>
  <si>
    <t>CTI 1.8</t>
  </si>
  <si>
    <t>La publicidad de los procedimientos es incompleta, irregular o limitada y/o insuficiencia, falta de concreción de la documentación a presentar y/o incumplimiento de plazos para la recepción de ofertas.</t>
  </si>
  <si>
    <t>ELABORACIÓN
APROBACIÓN</t>
  </si>
  <si>
    <t>Fraccionamiento fraudulento de los contratos.</t>
  </si>
  <si>
    <t>CTI 2.1</t>
  </si>
  <si>
    <t>CTI 2.2</t>
  </si>
  <si>
    <t>CTI 2.3</t>
  </si>
  <si>
    <t>CTI 2.4</t>
  </si>
  <si>
    <t>Posibles acuerdos entre los licitadores por estar interrelacionados o tener algún tipo de vinculación, o presentación de ofertas con la única finalidad de aumentar el número de licitadores.</t>
  </si>
  <si>
    <t>Posibles acuerdos entre los licitadores en los precios ofertados en el procedimiento de licitación.</t>
  </si>
  <si>
    <t>CTI 3.1</t>
  </si>
  <si>
    <t>CTI 3.2</t>
  </si>
  <si>
    <t>CTI 3.3</t>
  </si>
  <si>
    <t>CTI 3.4</t>
  </si>
  <si>
    <t>Posibles vinculaciones entre miembros del órgano de contratación y alguna/s de las empresas licitadoras.</t>
  </si>
  <si>
    <t>CTI 4.1</t>
  </si>
  <si>
    <t>CTI 4.2</t>
  </si>
  <si>
    <t>CTI 4.3</t>
  </si>
  <si>
    <t>El objeto del contrato no responde a la prioridad y objetivo específico a cumplir, o estos últimos no se incluyen en los pliegos.</t>
  </si>
  <si>
    <t>Los procedimientos de control de las adjudicaciones no se apliquen, no sean adecuados o no existan.</t>
  </si>
  <si>
    <t>Los criterios de selección y/o adjudicación no se encuentran recogidos en los pliegos, o no están suficientemente detallados, o son ilícitos, o son inadecuados para seleccionar la oferta con mejor relación calidad-precio.</t>
  </si>
  <si>
    <t>CTI 5.1</t>
  </si>
  <si>
    <t>CTI 5.2</t>
  </si>
  <si>
    <t>CTI 5.3</t>
  </si>
  <si>
    <t>CTI 5.4</t>
  </si>
  <si>
    <t>CTI 5.5</t>
  </si>
  <si>
    <t>El contrato formalizado altera los términos de la adjudicación.</t>
  </si>
  <si>
    <t>Inexistencia de contrato o insuficiente documentación en el expediente de contratación.</t>
  </si>
  <si>
    <t>CTI 6.1</t>
  </si>
  <si>
    <t>CTI 6.2</t>
  </si>
  <si>
    <t>CTI 6.3</t>
  </si>
  <si>
    <t>CTI 6.4</t>
  </si>
  <si>
    <t>Subcontrataciones no permitidas o irregulares.</t>
  </si>
  <si>
    <t>CTI 7.1</t>
  </si>
  <si>
    <t>CTI 7.2</t>
  </si>
  <si>
    <t>CTI 8.1</t>
  </si>
  <si>
    <t>Se produce doble financiación.</t>
  </si>
  <si>
    <t>CTI 9.1</t>
  </si>
  <si>
    <t>CTI 9.2</t>
  </si>
  <si>
    <t>Incumplimiento de los deberes de identificación y registro en el Perfil del Contratante y/o en el Registro de Contratos del Sector Público.</t>
  </si>
  <si>
    <t>CTI 10.1</t>
  </si>
  <si>
    <t>CTI 10.2</t>
  </si>
  <si>
    <t>CTI 10.3</t>
  </si>
  <si>
    <t>No se ha realizado una correcta documentación de las actuaciones que permita garantizar la pista de auditoría.</t>
  </si>
  <si>
    <t>No se garantiza el compromiso de sujeción a los controles de los organismos europeos por parte de los adjudicatarios.</t>
  </si>
  <si>
    <t>CTR1</t>
  </si>
  <si>
    <t>CTR2</t>
  </si>
  <si>
    <t>CTR3</t>
  </si>
  <si>
    <t>CTR4</t>
  </si>
  <si>
    <t>CTR5</t>
  </si>
  <si>
    <t>CTR6</t>
  </si>
  <si>
    <t>CTR7</t>
  </si>
  <si>
    <t>CTR8</t>
  </si>
  <si>
    <t>CTR9</t>
  </si>
  <si>
    <t>CTR10</t>
  </si>
  <si>
    <t>CTRXX</t>
  </si>
  <si>
    <t>Manipulación del procedimiento de preparación y/o adjudicación, limitándose el acceso a la contratación pública en condiciones de igualdad y no discriminación a todos los licitadores.</t>
  </si>
  <si>
    <t>Prácticas colusorias en las ofertas</t>
  </si>
  <si>
    <t>Distintas empresas acuerdan en secreto manipular el proceso de licitación para limitar o eliminar la competencia entre ellas, por lo general con la finalidad de incrementar artificialmente los precios o reducir la calidad de los bienes o servicios.</t>
  </si>
  <si>
    <t>El ejercicio imparcial y objetivo de las funciones de alguno de los intervinientes en las diferentes fases del proceso de licitación se ve comprometido por razones familiares, afectivas, de afinidad política, de interés económico o por cualquier otro motivo directo o indirecto de interés personal.</t>
  </si>
  <si>
    <t>Manipulación en la valoración técnica o económica de las ofertas presentadas</t>
  </si>
  <si>
    <t>Manipulación del procedimiento de contratación en favor de un licitante o en detrimento de otro u otros.</t>
  </si>
  <si>
    <t>Incumplimientos en la formalización del contrato</t>
  </si>
  <si>
    <t>Incumplimiento o deficiencias en la ejecución del contrato</t>
  </si>
  <si>
    <t>El contratista incumple las especificaciones del contrato durante su ejecución.</t>
  </si>
  <si>
    <t>El licitador incurre en falsedad para poder acceder al procedimiento de licitación y/o se aprecia falsedad en la documentación presentada para justificar la ejecución del contrato.</t>
  </si>
  <si>
    <t>Incumplimiento de la prohibición de doble financiación.</t>
  </si>
  <si>
    <t>Incumplimiento de las obligaciones de información, comunicación y publicidad</t>
  </si>
  <si>
    <t>No se cumple lo estipulado en la normativa comunitaria, nacional y autonómica respecto a las obligaciones de información, comunicación y publicidad.</t>
  </si>
  <si>
    <t>Pérdida de pista de auditoría</t>
  </si>
  <si>
    <t>No se garantiza la conservación de toda la documentación y registros contables para disponer de una pista de auditoría adecuada.</t>
  </si>
  <si>
    <t>RIESGO TOTAL MÉTODO GESTIÓN 
(CONTRATOS)</t>
  </si>
  <si>
    <t>CTC 1.1</t>
  </si>
  <si>
    <t>CTC 1.2</t>
  </si>
  <si>
    <t>CTC 1.3</t>
  </si>
  <si>
    <t>CTC 1.4</t>
  </si>
  <si>
    <t>CTC 1.5</t>
  </si>
  <si>
    <t>CTC 1.6</t>
  </si>
  <si>
    <t>CTC 1.7</t>
  </si>
  <si>
    <t>CTC 1.8</t>
  </si>
  <si>
    <t>CTI X.XX</t>
  </si>
  <si>
    <t>CTC X.XX</t>
  </si>
  <si>
    <r>
      <t>● Se dispone de procedimientos para garantizar que las especificaciones de la licitación no son demasiado excluyentes o demasiado generales en comparación con licitaciones previas de similares características, si las hubiera habido.</t>
    </r>
    <r>
      <rPr>
        <strike/>
        <sz val="10"/>
        <rFont val="Calibri"/>
        <family val="2"/>
        <scheme val="minor"/>
      </rPr>
      <t xml:space="preserve">
</t>
    </r>
    <r>
      <rPr>
        <sz val="10"/>
        <rFont val="Calibri"/>
        <family val="2"/>
        <scheme val="minor"/>
      </rPr>
      <t>● Se dispone de un sistema de denuncias de los comportamientos supuestamente fraudulentos y se da publicidad a dicho sistema.</t>
    </r>
  </si>
  <si>
    <t>● Se dispone de procedimientos que garanticen la revisión de la justificación de tramitaciones abreviadas o de tramitaciones por vía de urgencia o emergencia, o cualquier otro procedimiento de contratación menos competitivo.</t>
  </si>
  <si>
    <t>● Mantener un registro detallado de los adjudicatarios, objeto de los contratos adjudicados, fechas e importes de adjudicación.
● Controles periódicos del importe acumulado por adjudicatario y análisis de los objetos de los distintos contratos celebrados con cada uno de ellos.
● Se dispone de procedimientos que garanticen la revisión de la justificación de tramitaciones abreviadas o de tramitaciones por vía de urgencia o emergencia, o cualquier otro procedimiento de contratación menos competitivo.
● Disponer de una política en materia de conflicto de interés que incluya una Declaración de Ausencia de Conflictos de Interés (DACI) firmada por todo el personal implicado en el proceso de contratación.</t>
  </si>
  <si>
    <r>
      <t>● Se dispone de un procedimiento claro, difundido entre el personal, sobre los requisitos de publicidad que deben cumplirse en los diferentes procedimientos de contratación, que contengan las especialidades aplicables a los contratos financiados por el FEMPA, y que garantice la correcta publicidad de las licitaciones.</t>
    </r>
    <r>
      <rPr>
        <strike/>
        <sz val="10"/>
        <rFont val="Calibri"/>
        <family val="2"/>
        <scheme val="minor"/>
      </rPr>
      <t xml:space="preserve">
</t>
    </r>
    <r>
      <rPr>
        <sz val="10"/>
        <rFont val="Calibri"/>
        <family val="2"/>
        <scheme val="minor"/>
      </rPr>
      <t>● Se comprueba el cumplimiento de los requisitos de información y publicidad de los anuncios de licitación según se establece en el artículo 135 LCSP.
● En el caso de haberse publicado el anuncio de información previa, se comprueba que se ha dado cumplimiento a lo establecido en el artículo 134 LCSP.
● Se deja constancia en un acta de las ofertas presentadas, con indicación de las fechas de presentación y apertura y de la adecuación de la documentación presentada.
● Registro de las quejas o reclamaciones realizadas por licitadores, análisis de las mismas y elaboración del correspondiente informe con recomendaciones de las medidas a adoptar para corregir las deficiencias detectadas.</t>
    </r>
  </si>
  <si>
    <r>
      <rPr>
        <b/>
        <i/>
        <sz val="11"/>
        <rFont val="Calibri"/>
        <family val="2"/>
        <scheme val="minor"/>
      </rPr>
      <t>Insuficiente justificación del procedimiento de adjudicación y/o la necesidad, idoneidad y eficiencia de la contratación</t>
    </r>
    <r>
      <rPr>
        <b/>
        <i/>
        <sz val="10"/>
        <rFont val="Calibri"/>
        <family val="2"/>
        <scheme val="minor"/>
      </rPr>
      <t xml:space="preserve">
</t>
    </r>
    <r>
      <rPr>
        <sz val="10"/>
        <rFont val="Calibri"/>
        <family val="2"/>
        <scheme val="minor"/>
      </rPr>
      <t xml:space="preserve">
● No se argumente adecuadamente la necesidad de la contratación para el cumplimiento y realización de los fines que institucionalmente le corresponden al órgano contratante.
● No se justifique la elección del procedimiento de contratación.</t>
    </r>
  </si>
  <si>
    <t>● Sistema de control de los pliegos y de la concordancia entre las ofertas presentadas y las condiciones establecidas en los mismos que permita comprobar cualquier indicio de la existencia de acuerdos entre los licitadores en relación a los precios ofertados, como ofertas recurrentemente altas o atípicas o relaciones atípicas entre terceros.
● Mecanismo de investigación de los licitadores que presenten ofertas con bajas 'temerarias' encaminado a encontrar cualquier vinculación con el resto de licitadores.
● Seguimiento del histórico de adjudicaciones para comprobar la existencia de alternancia o recurrencia.</t>
  </si>
  <si>
    <t>● Sistema de control de los pliegos y de las condiciones establecidas en los mismos que permita comprobar que la oferta adjudicataria no incluye la subcontratación completa del contrato, o su mayor parte, a operadores que están compitiendo por el mismo, de manera que no se produzca la subcontratación de licitadores que no hayan resultado adjudicatarios en el procedimiento de contratación.</t>
  </si>
  <si>
    <r>
      <t>● Realizar controles para confirmar que las ofertas presentadas son reales y no se trata de las llamadas ofertas complementarias o de resguardo.</t>
    </r>
    <r>
      <rPr>
        <sz val="10"/>
        <rFont val="Calibri"/>
        <family val="2"/>
        <scheme val="minor"/>
      </rPr>
      <t xml:space="preserve">
● Establecer y dar publicidad a un sistema que permita denunciar los comportamientos supuestamente fraudulentos.</t>
    </r>
  </si>
  <si>
    <t>CTC 3.1</t>
  </si>
  <si>
    <t>CTC 3.2</t>
  </si>
  <si>
    <t>CTC 3.3</t>
  </si>
  <si>
    <t>CTC 3.4</t>
  </si>
  <si>
    <t>● Disponer de sistemas que garanticen un cierto grado de aleatoriedad y heterogeneidad en la selección de los miembros de los comités de evaluación.
● Disponer de una política en materia de conflicto de interés que incluya un código ético, un procedimiento para abordar y denunciar conflictos de intereses, una Declaración de Ausencia de Conflicto de Interés (DACI) por parte de todos los intervinientes en las diferentes fases del procedimiento de contratación y la verificación de su contenido, cuando proceda, así como medidas dirigidas a garantizar su cumplimiento.
● Comprobar que en los pliegos se incluye la obligación de cumplimentación de la DACI por todas las personas obligadas a ello.
● Comprobar que en el expediente se incluyen las DACI cumplimentadas por todos los intervinientes en la licitación por parte del órgano de contratación y de los contratistas y subcontratistas, cuando así se requiera.
● Cuando en el órgano de contratación existan empleados de reciente incorporación a la función pública, comprobar su vida laboral.
● Establecer y dar publicidad a un sistema que permita denunciar los comportamientos supuestamente fraudulentos.</t>
  </si>
  <si>
    <t>CTC 4.1</t>
  </si>
  <si>
    <t>CTC 4.2</t>
  </si>
  <si>
    <t>CTC 4.3</t>
  </si>
  <si>
    <r>
      <t xml:space="preserve">● Establecer un sistema de control previo del contenido de los pliegos que garantice la correcta redacción de los mismos, la inclusión detallada y clara de los criterios de selección de ofertas y el sistema de valoración de las mismas, todo ello adecuado a las características del objeto del contrato y sin inclusión de elementos discriminatorios o ilícitos que favorezcan a algunos licitadores frente a otros.
</t>
    </r>
    <r>
      <rPr>
        <sz val="10"/>
        <color rgb="FF7030A0"/>
        <rFont val="Calibri"/>
        <family val="2"/>
        <scheme val="minor"/>
      </rPr>
      <t xml:space="preserve">● </t>
    </r>
    <r>
      <rPr>
        <sz val="10"/>
        <rFont val="Calibri"/>
        <family val="2"/>
        <scheme val="minor"/>
      </rPr>
      <t>Disponer de una política en materia de conflicto de interés que incluya una Declaración de Ausencia de Conflictos de Interés (DACI) firmada por todo el personal implicado en el proceso de contratación y la comprobación de su contenido, cuando proceda.
● Establecer y dar publicidad a un sistema que permita denunciar los comportamientos supuestamente fraudulentos.</t>
    </r>
  </si>
  <si>
    <r>
      <t>● Lista de comprobación de requisitos establecidos para la admisión de las ofertas, verificada con anterioridad a la admisión y valoración de las mismas.</t>
    </r>
    <r>
      <rPr>
        <sz val="10"/>
        <color rgb="FF00B050"/>
        <rFont val="Calibri"/>
        <family val="2"/>
        <scheme val="minor"/>
      </rPr>
      <t xml:space="preserve">
</t>
    </r>
    <r>
      <rPr>
        <sz val="10"/>
        <rFont val="Calibri"/>
        <family val="2"/>
        <scheme val="minor"/>
      </rPr>
      <t>● Disponer de un procedimiento de control y seguimiento de las ofertas desde la presentación hasta la adjudicación que contemple, entre otros, la elaboración de actas en las que se refleje la información relevante contenida en las ofertas cuando se presentaron, de forma que se pueda garantizar que no se han producido modificaciones en las ofertas inicialmente presentadas.
● Retirar la condición de adjudicatario cuando se compruebe que se han realizado modificaciones en la oferta inicial y abrir una investigación para averiguar quién realizó la modificación.
● Estudiar la justificación de las bajas temerarias de precios analizando la verosimilitud de la misma.
● Disponer de un procedimiento que garantice la adecuada justificación de la continuación del proceso sin el número mínimo requerido de ofertas.
● Disponer de una política en materia de conflicto de interés que incluya una Declaración de Ausencia de Conflictos de Interés (DACI) firmada por todo el personal implicado en el proceso de contratación y la comprobación de su contenido, cuando proceda.
● Establecer y dar publicidad a un sistema que permita denunciar los comportamientos supuestamente fraudulentos que contemple. entre otros, el registro de las quejas o reclamaciones de licitadores que no resultaron adjudicatarios, análisis de las mismas y emisión de informe sobre su origen con recomendaciones de medidas a adoptar para corregir las deficiencias detectadas.</t>
    </r>
  </si>
  <si>
    <t>CTC 5.1</t>
  </si>
  <si>
    <t>CTC 5.2</t>
  </si>
  <si>
    <t>CTC 5.3</t>
  </si>
  <si>
    <t>CTC 5.4</t>
  </si>
  <si>
    <t>CTC 5.5</t>
  </si>
  <si>
    <t xml:space="preserve">● Establecer mecanismos que garanticen de que todos los anuncios de formalización de contratos han sido publicados de acuerdo con las normas que les sean de aplicación, especialmente ajustándose a la forma y plazos establecidos en el artículo 154 de la Ley 9/2017, de 8 de noviembre, de Contratos del Sector Público.  </t>
  </si>
  <si>
    <t>CTC 6.1</t>
  </si>
  <si>
    <t>CTC 6.2</t>
  </si>
  <si>
    <t>CTC 6.3</t>
  </si>
  <si>
    <t>CTC 6.4</t>
  </si>
  <si>
    <t xml:space="preserve">● Revisión de los informes que hayan explicado/justificado las discrepancias entre las actividades previstas y las realmente ejecutadas.
● Comprobación de que las modificaciones se ajustan a lo establecido en los artículos 203 a 205 de la Ley 9/2017, de 8 de noviembre, de Contratos del Sector Público.
● Realizar controles periódicos, análisis de los informes de ejecución de las diferentes fases del contrato y verificaciones sobre el terreno, en su caso.
</t>
  </si>
  <si>
    <t>CTC 7.1</t>
  </si>
  <si>
    <t>CTC 7.2</t>
  </si>
  <si>
    <t>CTC 8.1</t>
  </si>
  <si>
    <t>CTC 9.1</t>
  </si>
  <si>
    <t>CTC 9.2</t>
  </si>
  <si>
    <t>● Comprobar que en el Perfil del Contratante se ha publicado, al menos, la información referida en el artículo 63.3 de la Ley 9/2017, de 8 de noviembre, de Contratos del Sector Público (memoria justificativa del contrato, justificación del procedimiento, pliego de cláusulas administrativas y prescripciones técnicas, objeto del contrato, anuncios de información previa, convocatoria de licitaciones, medios a través de los cuales se ha publicitado el contrato, etc.)
● Comprobar que se ha producido la inscripción en el Registro de Contratos de los datos básicos de los contratos adjudicados por las distintas Administraciones Públicas y demás entidades del sector público sujetas a la LCSP (artículo 346 de la Ley 9/2017 de 8 de noviembre, de Contratos del Sector Público).</t>
  </si>
  <si>
    <t>CTC 10.1</t>
  </si>
  <si>
    <t>CTC 10.2</t>
  </si>
  <si>
    <t>CTC 10.3</t>
  </si>
  <si>
    <t>● Cotejar con una lista de comprobación la documentación requerida para garantizar la pista de auditoría
● Registro en los documentos de programación del OIG (Manual de procedimientos) de los sistemas y procedimientos que permitan garantizar la pista de auditoría en todo el expediente del contrato y en las etapas de su ejecución.</t>
  </si>
  <si>
    <t>CTI 1.X</t>
  </si>
  <si>
    <t>CTC 1.X</t>
  </si>
  <si>
    <t>CTI 2.X</t>
  </si>
  <si>
    <t>CTI 3.X</t>
  </si>
  <si>
    <t>CTC 3.X</t>
  </si>
  <si>
    <t>CTI 4.X</t>
  </si>
  <si>
    <t>CTC 4.X</t>
  </si>
  <si>
    <t>CTI 5.X</t>
  </si>
  <si>
    <t>CTC 5.X</t>
  </si>
  <si>
    <t>CTI 6.X</t>
  </si>
  <si>
    <t>CTC 6.X</t>
  </si>
  <si>
    <t>CTI 7.X</t>
  </si>
  <si>
    <t>CTC 7.X</t>
  </si>
  <si>
    <t>CTI 8.X</t>
  </si>
  <si>
    <t>CTC 8.X</t>
  </si>
  <si>
    <t>CTI 9.X</t>
  </si>
  <si>
    <t>CTC 9.X</t>
  </si>
  <si>
    <t>CTI 10.X</t>
  </si>
  <si>
    <t>CTC 10.X</t>
  </si>
  <si>
    <r>
      <t xml:space="preserve">2. EVALUACIÓN DE LA EXPOSICIÓN A RIESGOS DE FRAUDE ESPECÍFICOS - </t>
    </r>
    <r>
      <rPr>
        <b/>
        <u/>
        <sz val="12"/>
        <color theme="1"/>
        <rFont val="Calibri"/>
        <family val="2"/>
        <scheme val="minor"/>
      </rPr>
      <t>CONTRATOS</t>
    </r>
  </si>
  <si>
    <t>● Se comprueba que el contrato es necesario, idóneo y eficiente, mediante documentación justificativa, dando cumplimiento así a lo establecido en el artículo 28 de la Ley 9/2017, de 8 de noviembre, de Contratos del Sector Público (LCSP)
● Se dispone de procedimientos que garanticen la revisión de la justificación de la forma en que se establece en el procedimiento de adjudicación (artículos 116 a 120 LCSP), su adecuación y correcta aplicación, de manera que se asegure el cumplimiento de los principios de libertad de acceso, no discriminación e igualdad de trato.</t>
  </si>
  <si>
    <t>● Se dispone de procedimientos para garantizar que las especificaciones de la licitación no son demasiado excluyentes o demasiado generales, sino que son las estrictamente necesarias para el objetivo pretendido con la contratación.
● Se declara el concurso desierto cuando, aun existiendo en el mercado varias empresas capacitadas para la ejecución del contrato, se haya presentado una única oferta o el número de licitadores sea anormalmente bajo (según el procedimiento de contratación)
● Se dispone de un sistema de denuncias de los comportamientos supuestamente fraudulentos y se da publicidad a dicho sistema.</t>
  </si>
  <si>
    <t>● Se dispone de procedimientos para garantizar la justificación de los concursos declarados desiertos.
● Se dispone de procedimientos para garantizar que las especificaciones de la licitación no son demasiado excluyentes o demasiado generales, sino que son las estrictamente necesarias para el objetivo pretendido con la contratación.
● Se dispone de un sistema de denuncias de los comportamientos supuestamente fraudulentos y se da publicidad a dicho sistema.</t>
  </si>
  <si>
    <t>● Comprobar que se realiza el anuncio de licitación según los términos establecidos en el artículo 135 LCSP.
● Comprobar que la convocatoria recoge la documentación a presentar y que se da cumplimiento a lo establecido en el artículo 138 LCSP en relación al acceso electrónico a los pliegos y documentación complementaria a través del portal del contratante.
● Comprobar que los plazos establecidos para la presentación de ofertas se ajustan a lo establecido en los artículos 136 y 137 LCSP.
● Se deja constancia en un acta de las ofertas presentadas, con indicación de las fechas de presentación y de la adecuación de la documentación presentada.
● En la apertura de plicas se comprueba que todas las ofertas están perfectamente lacradas para garantizar que no se ha tenido acceso previamente a ellas.</t>
  </si>
  <si>
    <r>
      <rPr>
        <b/>
        <i/>
        <sz val="11"/>
        <rFont val="Calibri"/>
        <family val="2"/>
        <scheme val="minor"/>
      </rPr>
      <t xml:space="preserve">Fraccionamiento fraudulento de los contratos
</t>
    </r>
    <r>
      <rPr>
        <b/>
        <i/>
        <sz val="10"/>
        <rFont val="Calibri"/>
        <family val="2"/>
        <scheme val="minor"/>
      </rPr>
      <t xml:space="preserve">
</t>
    </r>
    <r>
      <rPr>
        <b/>
        <sz val="10"/>
        <rFont val="Calibri"/>
        <family val="2"/>
        <scheme val="minor"/>
      </rPr>
      <t>● Fraccionamiento en contratos idénticos o extremadamente similares.</t>
    </r>
    <r>
      <rPr>
        <b/>
        <i/>
        <sz val="10"/>
        <rFont val="Calibri"/>
        <family val="2"/>
        <scheme val="minor"/>
      </rPr>
      <t xml:space="preserve">
</t>
    </r>
    <r>
      <rPr>
        <sz val="10"/>
        <rFont val="Calibri"/>
        <family val="2"/>
        <scheme val="minor"/>
      </rPr>
      <t xml:space="preserve">Se hagan dos o más contratos en distintos procedimientos con idéntico adjudicatario, siendo los trabajos realizados o los bienes suministrados idénticos, o casi, en cuanto a contenido y ubicación, evitando llegar con cada uno de los contratos individuales a los umbrales que exigirían procedimientos con mayores garantías de concurrencia y publicidad.
● </t>
    </r>
    <r>
      <rPr>
        <b/>
        <sz val="10"/>
        <rFont val="Calibri"/>
        <family val="2"/>
        <scheme val="minor"/>
      </rPr>
      <t xml:space="preserve">Separación injustificada o artificial del objeto del contrato. </t>
    </r>
    <r>
      <rPr>
        <sz val="10"/>
        <rFont val="Calibri"/>
        <family val="2"/>
        <scheme val="minor"/>
      </rPr>
      <t xml:space="preserve">
Se separe injustificadamente el objeto del contrato que tiene una única finalidad técnica y económica, evitando llegar con cada uno de los contratos individuales a los umbrales que exigirían procedimientos con mayores garantías de concurrencia y publicidad (por ejemplo, contratos separados para mano de obra y materiales, ambos por debajo de los umbrales de licitación abierta).
</t>
    </r>
    <r>
      <rPr>
        <b/>
        <sz val="10"/>
        <rFont val="Calibri"/>
        <family val="2"/>
        <scheme val="minor"/>
      </rPr>
      <t>● Compras secuenciales.</t>
    </r>
    <r>
      <rPr>
        <sz val="10"/>
        <rFont val="Calibri"/>
        <family val="2"/>
        <scheme val="minor"/>
      </rPr>
      <t xml:space="preserve">
Se lleven a cabo compras secuenciales por medio de adjudicaciones directas en cortos plazos de tiempo, evitando llegar con cada uno de los contratos individuales a los umbrales que exigirían procedimientos con mayores garantías de concurrencia y publicidad.</t>
    </r>
  </si>
  <si>
    <r>
      <rPr>
        <b/>
        <i/>
        <sz val="11"/>
        <rFont val="Calibri"/>
        <family val="2"/>
        <scheme val="minor"/>
      </rPr>
      <t>Posibles acuerdos entre los licitadores por estar interrelacionados o tener algún tipo de vinculación, o presentación de ofertas con la única finalidad de aumentar el número de licitadores.</t>
    </r>
    <r>
      <rPr>
        <b/>
        <i/>
        <sz val="10"/>
        <rFont val="Calibri"/>
        <family val="2"/>
        <scheme val="minor"/>
      </rPr>
      <t xml:space="preserve">
● </t>
    </r>
    <r>
      <rPr>
        <sz val="10"/>
        <rFont val="Calibri"/>
        <family val="2"/>
        <scheme val="minor"/>
      </rPr>
      <t>Los licitadores manipulen el procedimiento de contratación mediante:
- Acuerdos entre ellos.
- Presentación de ofertas "de relleno" que no pretenden realmente ser adjudicatarias (tienen idénticos datos de contacto, los mismos errores de redacción, las declaraciones son idénticas, las empresas que las presentan se han constituido recientemente con este único fin o no son empresas legalmente constituidas, etc.)
- La presentación de ofertas por licitadores inactivos o sin experiencia en el sector.
- La presentación de ofertas sin la calidad suficiente que generen dudas sobre que su finalidad sea la obtención del contrato.
La probabilidad de ocurrencia de este riesgo aumenta cuando se trata de proyectos grandes con diferentes prestaciones, o cuando intervienen diferentes órganos de contratación.</t>
    </r>
  </si>
  <si>
    <t>● Sistema de control de los pliegos y de la concordancia entre las ofertas presentadas y las condiciones establecidas en los mismos, dejando constancia por escrito de dicho control (acta de la mesa contratación, análisis de las ofertas, publicación, pliegos, etc.).
● Comprobación de la existencia de las empresas licitadoras y de la veracidad de los datos aportados consultando las fuentes de información a que se tenga acceso (Agencia Tributaria, Registro Mercantil, Tesorería General de la Seguridad Social, etc.), 
● Establecer mecanismos de análisis de las propuestas enviadas por los licitadores para verificar que no ha habido acuerdos entre ellos o se han presentado ofertas ficticias.
● Comprobar que los licitadores cuentan con la habilitación empresarial o profesional exigible para la realización de la actividad o prestación objeto del contrato.
● Comprobar los antecedentes de las empresas licitadoras.</t>
  </si>
  <si>
    <r>
      <rPr>
        <b/>
        <i/>
        <sz val="11"/>
        <rFont val="Calibri"/>
        <family val="2"/>
        <scheme val="minor"/>
      </rPr>
      <t>Posibles acuerdos entre los licitadores en los precios ofertados en el procedimiento de licitación.</t>
    </r>
    <r>
      <rPr>
        <b/>
        <i/>
        <sz val="10"/>
        <rFont val="Calibri"/>
        <family val="2"/>
        <scheme val="minor"/>
      </rPr>
      <t xml:space="preserve">
● </t>
    </r>
    <r>
      <rPr>
        <sz val="10"/>
        <rFont val="Calibri"/>
        <family val="2"/>
        <scheme val="minor"/>
      </rPr>
      <t>Los licitadores lleguen a acuerdos en los precios ofertados en el procedimiento de contratación (por ejemplo, patrones de ofertas inusuales, ofertas extrañamente similares, todos los licitadores ofertan precios altos en comparación con contratos previos para servicio equivalente, se ofertan en sucesivos contratos precios altos en comparación con los de mercado, las ofertas tienen porcentajes exactos o sospechosamente similares de rebaja, los precios de las ofertas bajan bruscamente cuando nuevos licitadores participan en procesos semejantes posteriores, los precios de las ofertas son números redondos, existen bajas consideradas temerarias, etc...).</t>
    </r>
  </si>
  <si>
    <r>
      <rPr>
        <b/>
        <i/>
        <sz val="11"/>
        <color theme="1"/>
        <rFont val="Calibri"/>
        <family val="2"/>
        <scheme val="minor"/>
      </rPr>
      <t>El adjudicatario subcontrata con otros licitadores que han participado en el procedimiento de contratación.</t>
    </r>
    <r>
      <rPr>
        <b/>
        <i/>
        <sz val="10"/>
        <color theme="1"/>
        <rFont val="Calibri"/>
        <family val="2"/>
        <scheme val="minor"/>
      </rPr>
      <t xml:space="preserve">
● </t>
    </r>
    <r>
      <rPr>
        <sz val="10"/>
        <color theme="1"/>
        <rFont val="Calibri"/>
        <family val="2"/>
        <scheme val="minor"/>
      </rPr>
      <t>Un licitador que no haya resultado adjudicatario ejecuta parte del contrato siendo subcontratado por el adjudicatario.</t>
    </r>
  </si>
  <si>
    <t>CTC 2.1</t>
  </si>
  <si>
    <t>CTC 2.2</t>
  </si>
  <si>
    <t>CTC 2.3</t>
  </si>
  <si>
    <t>CTC 2.4</t>
  </si>
  <si>
    <t>CTC 2.X</t>
  </si>
  <si>
    <t>● Ante señales de alerta, comprobar que en el procedimiento se realiza un examen de los antecedentes de los licitadores.
● Establecer barreras que limiten la información del procedimiento de contratación a agentes externos o ajenos al mismo.
● Establecer y dar publicidad a un sistema que permita denunciar los comportamientos supuestamente fraudulentos.</t>
  </si>
  <si>
    <r>
      <rPr>
        <b/>
        <i/>
        <sz val="11"/>
        <rFont val="Calibri"/>
        <family val="2"/>
        <scheme val="minor"/>
      </rPr>
      <t>Posibles vinculaciones entre miembros del órgano de contratación y alguna/s de las empresas licitadoras.</t>
    </r>
    <r>
      <rPr>
        <b/>
        <sz val="10"/>
        <rFont val="Calibri"/>
        <family val="2"/>
        <scheme val="minor"/>
      </rPr>
      <t xml:space="preserve">
● Empleado del órgano de contratación haya trabajado recientemente para una empresa licitadora.</t>
    </r>
    <r>
      <rPr>
        <sz val="10"/>
        <rFont val="Calibri"/>
        <family val="2"/>
        <scheme val="minor"/>
      </rPr>
      <t xml:space="preserve">
Cuando un empleado del órgano de contratación ha trabajado recientemente para una empresa que se presenta a un procedimiento de licitación pueden surgir conflictos de interés o influencias ilícitas en el procedimiento a favor o en contra de dicha empresa.
</t>
    </r>
    <r>
      <rPr>
        <b/>
        <sz val="10"/>
        <rFont val="Calibri"/>
        <family val="2"/>
        <scheme val="minor"/>
      </rPr>
      <t>● Vinculación familiar o personal entre un empleado del órgano de contratación con capacidad de decisión o influencia y una persona de la empresa licitadora.</t>
    </r>
    <r>
      <rPr>
        <sz val="10"/>
        <rFont val="Calibri"/>
        <family val="2"/>
        <scheme val="minor"/>
      </rPr>
      <t xml:space="preserve">
Algún empleado del órgano de contratación, con capacidad de decisión o influencia, tenga vinculación familiar o personal con alguna persona de la empresa licitadora. Esta vinculación juega a favor de la adjudicación del contrato objeto de valoración al licitador con quien existe la vinculación.
</t>
    </r>
    <r>
      <rPr>
        <b/>
        <sz val="10"/>
        <rFont val="Calibri"/>
        <family val="2"/>
        <scheme val="minor"/>
      </rPr>
      <t>● Miembros del órgano de contratación que no cumplen con los procedimientos establecidos en el código de ética del organismo.</t>
    </r>
    <r>
      <rPr>
        <sz val="10"/>
        <rFont val="Calibri"/>
        <family val="2"/>
        <scheme val="minor"/>
      </rPr>
      <t xml:space="preserve">
El organismo disponga de un código de ética cuyos procedimientos no sean seguidos por los miembros del órgano de contratación (comunicación de posibles conflictos de interés, etc.).
● </t>
    </r>
    <r>
      <rPr>
        <b/>
        <sz val="10"/>
        <rFont val="Calibri"/>
        <family val="2"/>
        <scheme val="minor"/>
      </rPr>
      <t>Empleado encargado de contratación no presenta Declaración de Ausencia de Conflicto de Interés o lo hace de forma incompleta.</t>
    </r>
    <r>
      <rPr>
        <sz val="10"/>
        <rFont val="Calibri"/>
        <family val="2"/>
        <scheme val="minor"/>
      </rPr>
      <t xml:space="preserve">
Algún empleado del órgano de contratación no presente la Declaración de Ausencia de Conflicto de Interés prevista para todo el personal, o la presenta de forma incompleta.</t>
    </r>
  </si>
  <si>
    <t>● Disponer de sistemas que garanticen un cierto grado de aleatoriedad y heterogeneidad en la selección de los miembros de los comités de evaluación.
● En su caso, comparar el precio final de los bienes y servicios con los contenidos en la oferta y con precios de mercado o con los generalmente aceptados en contratos similares.
● En su caso, analizar las desviaciones entre los presupuestos de licitación y de adjudicación de los contratos, si es posible, teniendo en cuenta el proceso de estimación del presupuesto de licitación realizado por el órgano de contratación (estudio de mercado, costes medios o frecuentes de los productos/servicios, etc.).
● Establecer un control de calidad sobre los procedimientos de contratación realizados para verificar la adecuada valoración de ofertas en base a los criterios establecidos en los pliegos.
● Disponer de una política en materia de conflicto de interés que incluya un código ético, un procedimiento para abordar y denunciar conflictos de intereses, una Declaración de Ausencia de Conflicto de Interés (DACI) por parte de todos los intervinientes en las diferentes fases del procedimiento de contratación y la comprobación de su contenido, cuando proceda, así como medidas dirigidas a garantizar su cumplimiento
● Comprobar que en los pliegos se incluye la obligación de cumplimentación de la DACI por todas las personas obligadas a ello.
● Comprobar que en el expediente se incluyen las DACI cumplimentadas por todos los intervinientes en la licitación por parte del órgano de contratación y de los contratistas y subcontratistas, cuando así se requiera.
● Establecer y dar publicidad a un sistema que permita denunciar los comportamientos supuestamente fraudulentos.</t>
  </si>
  <si>
    <t>● Disponer de sistemas que garanticen un cierto grado de aleatoriedad y heterogeneidad en la selección de los miembros de los comités de evaluación.
● En su caso, analizar los argumentos dados por los empleados cuando no aceptan ascensos y evaluar su razonabilidad.
● Establecer un control de calidad sobre los procedimientos de contratación realizados con inclusión, cuando proceda, de la elaboración de informes periódicos en sus distintas fases sobre las incidencias acaecidas (retrasos, retirada de ofertas, etc.) y gracias a los cuales se pueda realizar un seguimiento sobre el registro y la disponibilidad documental de las ofertas en el seno del órgano de contratación.
● Disponer de una política en materia de conflicto de interés que incluya un código ético, un procedimiento para abordar y denunciar conflictos de intereses, una Declaración de Ausencia de Conflicto de Interés (DACI) por parte de todos los intervinientes en las diferentes fases del procedimiento de contratación y de los empleados del órgano de contratación, y la comprobación de su contenido, cuando proceda, así como medidas dirigidas a garantizar su cumplimiento.
● Comprobar que en los pliegos se incluye la obligación de cumplimentación de la DACI por todas las personas obligadas a ello.
● Comprobar que en el expediente se incluyen las DACI cumplimentadas por todos los intervinientes en la licitación por parte del órgano de contratación y de los contratistas y subcontratistas, cuando así se requiera.
● Establecer y dar publicidad a un sistema que permita denunciar los comportamientos supuestamente fraudulentos.</t>
  </si>
  <si>
    <r>
      <rPr>
        <b/>
        <i/>
        <sz val="11"/>
        <rFont val="Calibri"/>
        <family val="2"/>
        <scheme val="minor"/>
      </rPr>
      <t>Los criterios selección y/o adjudicación no se encuentran recogidos en los pliegos, o no están suficientemente detallados, o son ilícitos, o son inadecuados para seleccionar la oferta con mejor relación calidad-precio</t>
    </r>
    <r>
      <rPr>
        <b/>
        <i/>
        <sz val="10"/>
        <rFont val="Calibri"/>
        <family val="2"/>
        <scheme val="minor"/>
      </rPr>
      <t xml:space="preserve">
● </t>
    </r>
    <r>
      <rPr>
        <sz val="10"/>
        <rFont val="Calibri"/>
        <family val="2"/>
        <scheme val="minor"/>
      </rPr>
      <t>En los pliegos no se incluyan, o estén redactados de forma ambigua, poco clara y/o abierta, los criterios de selección de las ofertas y/o el sistema de valoración de las mismas, lo que da lugar a falta de transparencia y objetividad en la selección del adjudicatario.
● El sistema de adjudicación contenido en los pliegos no sea adecuado para valorar correctamente las ofertas o resulta discriminatorio o ilícito.</t>
    </r>
  </si>
  <si>
    <r>
      <rPr>
        <b/>
        <i/>
        <sz val="11"/>
        <rFont val="Calibri"/>
        <family val="2"/>
        <scheme val="minor"/>
      </rPr>
      <t>El objeto del contrato no responde a la prioridad y objetivo específico a cumplir, o estos últimos no se incluyen en los pliegos</t>
    </r>
    <r>
      <rPr>
        <b/>
        <i/>
        <sz val="10"/>
        <rFont val="Calibri"/>
        <family val="2"/>
        <scheme val="minor"/>
      </rPr>
      <t xml:space="preserve">
● </t>
    </r>
    <r>
      <rPr>
        <sz val="10"/>
        <rFont val="Calibri"/>
        <family val="2"/>
        <scheme val="minor"/>
      </rPr>
      <t>No exista coherencia entre las prestaciones objeto de la contratación y la prioridad y objetivos específicos perseguidos, y/o no se haga mención a estos últimos en los documentos de licitación.</t>
    </r>
  </si>
  <si>
    <r>
      <rPr>
        <b/>
        <i/>
        <sz val="11"/>
        <rFont val="Calibri"/>
        <family val="2"/>
        <scheme val="minor"/>
      </rPr>
      <t>Los procedimientos de control de las adjudicaciones no se apliquen, no sean adecuados o no existan</t>
    </r>
    <r>
      <rPr>
        <sz val="10"/>
        <rFont val="Calibri"/>
        <family val="2"/>
        <scheme val="minor"/>
      </rPr>
      <t xml:space="preserve">
</t>
    </r>
    <r>
      <rPr>
        <b/>
        <sz val="10"/>
        <rFont val="Calibri"/>
        <family val="2"/>
        <scheme val="minor"/>
      </rPr>
      <t>● Ausencia de procedimientos de control de las adjudicaciones, o procedimientos inadecuados.</t>
    </r>
    <r>
      <rPr>
        <sz val="10"/>
        <rFont val="Calibri"/>
        <family val="2"/>
        <scheme val="minor"/>
      </rPr>
      <t xml:space="preserve">
No se lleven a cabo medidas de control, o son insuficientes, para seguir el procedimiento de contratación de manera adecuada, dando lugar a que no se seleccione la candidatura óptima por motivos tales como:
- Admisión de ofertas de licitadores que no cumplen los requisitos de capacidad y solvencia.
- Admisión de ofertas fuera de plazo.
- Se excluyan ofertas de licitadores capacitados sin la debida justificación.
- Adjudicación a la última oferta recibida, etc.
</t>
    </r>
    <r>
      <rPr>
        <b/>
        <sz val="10"/>
        <rFont val="Calibri"/>
        <family val="2"/>
        <scheme val="minor"/>
      </rPr>
      <t xml:space="preserve">● Aceptación de ofertas anormalmente bajas sin haber sido justificada por el licitador su capacidad de ejecución en tiempo y forma. </t>
    </r>
    <r>
      <rPr>
        <sz val="10"/>
        <rFont val="Calibri"/>
        <family val="2"/>
        <scheme val="minor"/>
      </rPr>
      <t xml:space="preserve">
Aceptación de ofertas anormalmente bajas sin la adecuada justificación de, a esos bajos precios, la capacidad de llevar a cabo las prestaciones en el tiempo y la forma requeridos (pueden haberse producido filtraciones de las ofertas de otros licitadores, lo cual facilitaría al 'informado' ajustar su precio por debajo al de las demás ofertas presentadas).
</t>
    </r>
    <r>
      <rPr>
        <b/>
        <sz val="10"/>
        <rFont val="Calibri"/>
        <family val="2"/>
        <scheme val="minor"/>
      </rPr>
      <t>● Cambios en las ofertas después de su recepción.</t>
    </r>
    <r>
      <rPr>
        <sz val="10"/>
        <rFont val="Calibri"/>
        <family val="2"/>
        <scheme val="minor"/>
      </rPr>
      <t xml:space="preserve">
Existan indicios que sugieran que, tras la recepción de las ofertas, se haya producido alguna modificación en la mismas (por ejemplo, correcciones manuscritas en los precios, calidades, condiciones, etc.). 
</t>
    </r>
    <r>
      <rPr>
        <b/>
        <sz val="10"/>
        <rFont val="Calibri"/>
        <family val="2"/>
        <scheme val="minor"/>
      </rPr>
      <t>● Procedimiento que no se declara desierto y continúa con su tramitación pese a que se han recibido menos ofertas que el número mínimo requerido.</t>
    </r>
    <r>
      <rPr>
        <sz val="10"/>
        <rFont val="Calibri"/>
        <family val="2"/>
        <scheme val="minor"/>
      </rPr>
      <t xml:space="preserve">
Se hayan recibido menos ofertas que el número mínimo requerido y aun así se siga con el procedimiento, sin declararse desierto, lo que puede deberse al intereses para la selección de un licitador determinado.</t>
    </r>
  </si>
  <si>
    <t>Insuficiente justificación del procedimiento de adjuicación y/o la necesidad, idoneidad y eficiencia de la contratación.</t>
  </si>
  <si>
    <r>
      <rPr>
        <b/>
        <i/>
        <sz val="11"/>
        <rFont val="Calibri"/>
        <family val="2"/>
        <scheme val="minor"/>
      </rPr>
      <t>El contrato formalizado altera los términos de la adjudicación</t>
    </r>
    <r>
      <rPr>
        <b/>
        <i/>
        <sz val="10"/>
        <rFont val="Calibri"/>
        <family val="2"/>
        <scheme val="minor"/>
      </rPr>
      <t xml:space="preserve">
● </t>
    </r>
    <r>
      <rPr>
        <sz val="10"/>
        <rFont val="Calibri"/>
        <family val="2"/>
        <scheme val="minor"/>
      </rPr>
      <t>El contrato formalizado en documento administrativo no se ajuste con exactitud a las condiciones de la licitación o incluya cláusulas que alteren los términos de la adjudicación (por ejemplo, supresión de cláusulas contractuales estándar y/o de las establecidas en la adjudicación del contrato, cambios sustanciales en las especificaciones técnicas o en el pliego de condiciones administrativas, diferencias entre los requisitos de calidad, cantidad o especificaciones de los bienes y servicios descritos en el contrato y los descritos en los pliegos de la convocatoria o en el documento de adjudicación, etc...).</t>
    </r>
  </si>
  <si>
    <r>
      <rPr>
        <b/>
        <i/>
        <sz val="11"/>
        <rFont val="Calibri"/>
        <family val="2"/>
        <scheme val="minor"/>
      </rPr>
      <t xml:space="preserve">Inexistencia de contrato o insuficiente documentación en el expediente de contratación
</t>
    </r>
    <r>
      <rPr>
        <b/>
        <i/>
        <sz val="10"/>
        <rFont val="Calibri"/>
        <family val="2"/>
        <scheme val="minor"/>
      </rPr>
      <t xml:space="preserve">
● </t>
    </r>
    <r>
      <rPr>
        <sz val="10"/>
        <rFont val="Calibri"/>
        <family val="2"/>
        <scheme val="minor"/>
      </rPr>
      <t xml:space="preserve">No exista documento de formalización del contrato y/o la documentación del expediente de contratación sea insuficiente, incompleta o inexistente (por ejemplo, sin la documentación de los licitadores en el procedimiento). </t>
    </r>
  </si>
  <si>
    <t>● Control del cumplimiento de los plazos para la formalización del contrato establecidos en el artículo 153 de la Ley 9/2017, de 8 de noviembre, de Contratos del Sector Público (LCSP), con carácter previo a la firma del mismo , así como la realización de un seguimiento de los plazos de resolución de las incidencias acaecidas y la aplicación, en su caso, de las penalidades e indemnizaciones previstas, dejando constancia escrita de este control.</t>
  </si>
  <si>
    <t>● Lista de comprobación a realizar a la finalización de los procedimientos que permita verificar que la documentación del expediente es completa e incluye el documento de formalización del contrato.</t>
  </si>
  <si>
    <r>
      <rPr>
        <b/>
        <i/>
        <sz val="11"/>
        <rFont val="Calibri"/>
        <family val="2"/>
        <scheme val="minor"/>
      </rPr>
      <t>Subcontrataciones no permitidas o irregulares</t>
    </r>
    <r>
      <rPr>
        <b/>
        <i/>
        <sz val="10"/>
        <rFont val="Calibri"/>
        <family val="2"/>
        <scheme val="minor"/>
      </rPr>
      <t xml:space="preserve">
● </t>
    </r>
    <r>
      <rPr>
        <sz val="10"/>
        <rFont val="Calibri"/>
        <family val="2"/>
        <scheme val="minor"/>
      </rPr>
      <t>Se realicen subcontrataciones no previstas en los pliegos o sin autorización expresa, cuando ésta se requiera.
● El contratista no comunique al órgano de contratación la subcontratación realizada.
● El subcontratista carezca de la aptitud exigida para la ejecución de las prestaciones subcontratadas, o no se justifique dicha aptitud ante el órgano de contratación.</t>
    </r>
  </si>
  <si>
    <t>● Comprobar en los pliegos de condiciones si se contempla la subcontratación.
● Establecer mecanismos para identificar al ejecutor real del contrato.
● Comprobación de las acreditaciones de capacitación para la ejecución de las prestaciones objeto del contrato, tanto de contratista como de subcontratista.</t>
  </si>
  <si>
    <t>● Comprobar que el precio a abonar corresponde al precio pactado y se basa en la documentación justificativa de la ejecución del contrato, así como en la documentación donde consta la conformidad con la prestación realizada.</t>
  </si>
  <si>
    <t>● Lista de comprobación de la documentación requerida para poder acceder al proceso de contratación.
● Control de la documentación presentada por parte de los contratistas a fin de detectar documentación o información falsificada, verificando la documentación directamente con la fuente, cuando proceda.</t>
  </si>
  <si>
    <t>● Lista de comprobación de la documentación justificativa de costes, y la realización de los oportunos controles para su verificación.
● Control de las facturas/certificaciones emitidas por el contratista a fin de detectar duplicidades (es decir, facturas repetidas con idéntico importe o nº de factura, etc.) o falsificaciones.
● Intercambio de información con los demás organismos contratantes.</t>
  </si>
  <si>
    <r>
      <rPr>
        <b/>
        <i/>
        <sz val="11"/>
        <rFont val="Calibri"/>
        <family val="2"/>
        <scheme val="minor"/>
      </rPr>
      <t>Se produce doble financiación</t>
    </r>
    <r>
      <rPr>
        <b/>
        <sz val="10"/>
        <rFont val="Calibri"/>
        <family val="2"/>
        <scheme val="minor"/>
      </rPr>
      <t xml:space="preserve">
● Incumplimiento de la prohibición de doble financiación.</t>
    </r>
    <r>
      <rPr>
        <sz val="10"/>
        <rFont val="Calibri"/>
        <family val="2"/>
        <scheme val="minor"/>
      </rPr>
      <t xml:space="preserve">
La probabilidad de ocurrencia de este riesgo aumenta en el caso de proyectos ejecutados por diferentes contratistas o cuando ha habido una contratación descentralizada, por diferentes órganos de contratación, de tal forma que la supervisión y control de las prestaciones realizadas se realiza por órganos distintos.</t>
    </r>
    <r>
      <rPr>
        <b/>
        <sz val="10"/>
        <rFont val="Calibri"/>
        <family val="2"/>
        <scheme val="minor"/>
      </rPr>
      <t xml:space="preserve">
</t>
    </r>
  </si>
  <si>
    <r>
      <t xml:space="preserve">● Comprobar que los gastos contemplados en cada contrato no están financiados con recursos procedentes de más de un Fondo, dando así cumplimiento a la prohibición de doble financiación establecida en el artículo 191.3 del Reglamento (UE) Euratom 2018/1046 del Parlamento Europeo y del Consejo, de 18 de julio de 2018, sobre normas financieras aplicables al presupuesto general de la Unión </t>
    </r>
    <r>
      <rPr>
        <i/>
        <sz val="10"/>
        <rFont val="Calibri"/>
        <family val="2"/>
        <scheme val="minor"/>
      </rPr>
      <t>(En ningún caso podrán ser financiados dos veces por el presupuesto de la Unión los mismos gastos).</t>
    </r>
    <r>
      <rPr>
        <sz val="10"/>
        <rFont val="Calibri"/>
        <family val="2"/>
        <scheme val="minor"/>
      </rPr>
      <t xml:space="preserve">
● Comprobar que en el expediente de contratación hay constancia de la verificación que debe realizar el órgano gestor para garantizar la ausencia de doble financiación.
● Comprobaciones cruzadas con bases de datos nacionales y de otros fondos europeos, cuando esto sea posible y cuando este riesgo se evalúe como significativo y probable.</t>
    </r>
  </si>
  <si>
    <r>
      <rPr>
        <b/>
        <i/>
        <sz val="11"/>
        <rFont val="Calibri"/>
        <family val="2"/>
        <scheme val="minor"/>
      </rPr>
      <t>Incumplimiento de los deberes de identificación y registro en el Perfil del Contratante y/o en el Registro de Contratos del Sector Público</t>
    </r>
    <r>
      <rPr>
        <b/>
        <i/>
        <sz val="10"/>
        <rFont val="Calibri"/>
        <family val="2"/>
        <scheme val="minor"/>
      </rPr>
      <t xml:space="preserve">
● </t>
    </r>
    <r>
      <rPr>
        <sz val="10"/>
        <rFont val="Calibri"/>
        <family val="2"/>
        <scheme val="minor"/>
      </rPr>
      <t xml:space="preserve">Se produzca un incumplimiento del deber de registrar en el Perfil del Contratante la información relativa a los contratos (artículo 63 Ley 9/2017 de CSP) y/o de la inscripción de los contratos adjudicados por entidades del sector público sujetas a la LCSP (artículo 346) en el Registro de Contratos del Sector Público.
</t>
    </r>
    <r>
      <rPr>
        <strike/>
        <sz val="10"/>
        <rFont val="Calibri"/>
        <family val="2"/>
        <scheme val="minor"/>
      </rPr>
      <t/>
    </r>
  </si>
  <si>
    <t>● Registrar en los documentos de programación del OIG el Manual de Procedimientos relativo a las obligaciones de publicidad de dicho procedimiento, asegurándose de que se distribuye entre todo el personal involucrado en la gestión de actividades financiadas por el FEMPA.
● Lista de comprobación de requisitos en materia de información y publicidad, que incluya, entre otras cuestiones:
- Comprobar que las licitaciones que se desarrollen en este ámbito contengan, tanto en su encabezamiento como en su cuerpo de desarrollo, una referencia a la incorporación de la actuación en el FEMPA.
- Comprobar que las licitaciones que se desarrollen en este ámbito exhiban de forma correcta y destacada el emblema de la UE.
- Comprobar la existencia del compromiso expreso por parte de los adjudicatarios de hacer mención al origen de la financiación y de velar por darle visibilidad, facilitando información coherente, efectiva y proporcionada dirigida a múltiples destinatarios, incluidos los medios de comunicación y el público en general.
● Comprobar, durante las distintas fases de ejecución de los contratos, y previamente a la realización de los pagos, que los adjudicatarios dan cumplimiento a sus obligaciones en materia de comunicación y publicidad, incluso realizando verificaciones sobre el terreno cuando se considere necesario.</t>
  </si>
  <si>
    <r>
      <rPr>
        <b/>
        <i/>
        <sz val="11"/>
        <rFont val="Calibri"/>
        <family val="2"/>
        <scheme val="minor"/>
      </rPr>
      <t>Incumplimiento de la obligación de conservación de documentos</t>
    </r>
    <r>
      <rPr>
        <b/>
        <sz val="10"/>
        <rFont val="Calibri"/>
        <family val="2"/>
        <scheme val="minor"/>
      </rPr>
      <t xml:space="preserve">
</t>
    </r>
    <r>
      <rPr>
        <sz val="10"/>
        <rFont val="Calibri"/>
        <family val="2"/>
        <scheme val="minor"/>
      </rPr>
      <t xml:space="preserve">
● No se cumple la obligación de conservación de documentos prevista en el  82  del Reglamento UE nº 2021/1060.</t>
    </r>
  </si>
  <si>
    <r>
      <rPr>
        <b/>
        <i/>
        <sz val="11"/>
        <rFont val="Calibri"/>
        <family val="2"/>
        <scheme val="minor"/>
      </rPr>
      <t>No se garantiza el compromiso de sujeción a los controles de los organismos europeos por parte de los adjudicatarios</t>
    </r>
    <r>
      <rPr>
        <b/>
        <sz val="10"/>
        <rFont val="Calibri"/>
        <family val="2"/>
        <scheme val="minor"/>
      </rPr>
      <t xml:space="preserve">
● </t>
    </r>
    <r>
      <rPr>
        <sz val="10"/>
        <rFont val="Calibri"/>
        <family val="2"/>
        <scheme val="minor"/>
      </rPr>
      <t>No conste la autorización expresa por parte del contratista o del subcontratista para que los organismos europeos (Comisión Europea, Oficina Europea de Lucha contra el Fraude, Tribunal de Cuentas Europeo y Fiscalía Europea) puedan acceder a toda la documentación/información para el ejercicio pleno de sus competencias.</t>
    </r>
  </si>
  <si>
    <r>
      <rPr>
        <b/>
        <i/>
        <sz val="11"/>
        <rFont val="Calibri"/>
        <family val="2"/>
        <scheme val="minor"/>
      </rPr>
      <t>No se ha realizado una correcta documentación de las actuaciones que permita garantizar la pista de auditoría</t>
    </r>
    <r>
      <rPr>
        <b/>
        <sz val="10"/>
        <rFont val="Calibri"/>
        <family val="2"/>
        <scheme val="minor"/>
      </rPr>
      <t xml:space="preserve">
● </t>
    </r>
    <r>
      <rPr>
        <sz val="10"/>
        <rFont val="Calibri"/>
        <family val="2"/>
        <scheme val="minor"/>
      </rPr>
      <t>En el expediente del contrato no quedan documentados los procesos que permiten garantizar la pista de auditoría en las diferentes fases: licitación, adjudicación, ejecución, publicidad, gastos, pagos, contabilización, etc</t>
    </r>
  </si>
  <si>
    <t>● Comprobar la existencia del compromiso expreso de los contratistas y subcontratistas de someterse a los controles de los organismos europeos, mediante la concesión de los derechos y accesos a la documentación/información a la Comisión Europea, la Oficina Europea de Lucha contra el Fraude (OLAF), el Tribunal de Cuentas Europeo y la Fiscalía Europea, para que ejerzan plenamente sus competencias.
● Comprobar que se dispone de las autorizaciones oportunas.</t>
  </si>
  <si>
    <r>
      <rPr>
        <b/>
        <i/>
        <sz val="11"/>
        <rFont val="Calibri"/>
        <family val="2"/>
        <scheme val="minor"/>
      </rPr>
      <t>La publicidad de los procedimientos es incompleta, irregular o limitada;  y/o insuficiencia, falta de concreción de la documentación a presentar; y/o incumplimiento de plazos para la recepción de ofertas.</t>
    </r>
    <r>
      <rPr>
        <b/>
        <sz val="11"/>
        <rFont val="Calibri"/>
        <family val="2"/>
        <scheme val="minor"/>
      </rPr>
      <t xml:space="preserve"> </t>
    </r>
    <r>
      <rPr>
        <b/>
        <sz val="10"/>
        <rFont val="Calibri"/>
        <family val="2"/>
        <scheme val="minor"/>
      </rPr>
      <t xml:space="preserve">
● </t>
    </r>
    <r>
      <rPr>
        <sz val="10"/>
        <rFont val="Calibri"/>
        <family val="2"/>
        <scheme val="minor"/>
      </rPr>
      <t>El procedimiento no cumpla con los requisitos de información y publicidad mínimos establecidos en la normativa aplicable y que garantizan la transparencia y el acceso público a la información.
● En los pliegos no se concrete qué documentos debe presentar el licitador en su proposición para que ésta sea admitida en el procedimiento o no se ofrece acceso a los pliegos y demás documentación complementaria por medios electrónicos a través del perfil de contratante.
● En los pliegos no se determinen con exactitud los plazos para la presentación de proposiciones o se fijen unos plazos excesivamente cortos que puedan conllevar la limitación de la concurrencia.
● Se acepten ofertas presentadas fuera de plazo.
● Acceso a las ofertas antes de la fecha establecida para la apertura de plicas.</t>
    </r>
  </si>
  <si>
    <t xml:space="preserve">Colusión </t>
  </si>
  <si>
    <t>Interno</t>
  </si>
  <si>
    <t>ED/EE/BF</t>
  </si>
  <si>
    <t>Externo</t>
  </si>
  <si>
    <t>EE</t>
  </si>
  <si>
    <t>Interno/ Externo</t>
  </si>
  <si>
    <t>INTERNO: Irregularidades en la formalización del contrato. El contrato no se ajusta con exactitud a las condiciones de la licitación o se alteran los términos de la adjudicación.
EXTERNO: Adjudicatario y firmante del contrato no coinciden, o el firmante carece de los necesarios poderes de representación, en su caso.</t>
  </si>
  <si>
    <t>● Establecimiento de mecanismos que dejen constancia escrita y aseguren, previamente a la firma del contrato, que se ha realizado una revisión del mismo y se ha comprobado que se ajusta exactamente a los términos de la adjudicación; y, en caso de no ser así, se realizan las modificaciones oportunas en el susodicho contrato antes de proceder a su firma.</t>
  </si>
  <si>
    <t>● Revisión del contrato con carácter previo a la firma del mismo que permita comprobar la coincidencia entre el adjudicatario y el firmante del contrato, dejando constancia de este control por escrito.
● Comprobar la vigencia de los poderes de representación del firmante del contrato, en su caso.</t>
  </si>
  <si>
    <t xml:space="preserve">● Controles periódicos de la calidad de las prestaciones contratadas y análisis de los informes de ejecución de las diferentes fases del contrato, con verificaciones sobre el terreno cuando sea necesario. 
● Establecimiento de cláusulas de penalización en los contratos para aquellas situaciones en las que se detecte que la calidad de la prestación no se ajusta a la oferta presentada/contrato firmado y/o que no se han cumplido los plazos de entrega establecidos.
● Revisión de los informes finales, económicos y de actividades, en busca de posibles discrepancias entre las actividades previstas y las realmente ejecutadas. </t>
  </si>
  <si>
    <t>● Establecer un mecanismo que garantice que se cumple con la obligación de conservar los documentos en los plazos y formatos señalados en la normativa aplicable.
● En el contrato se incluye obligación de conservación de documentos prevista en el artículo 82 RDC 1060/2021.</t>
  </si>
  <si>
    <t>El adjudicatario subcontrata con otros licitadores que han participado en el procedimiento.</t>
  </si>
  <si>
    <t>¿A quién afecta este riesgo? 
(Entidad decisora (ED) / Entidad ejecutora (EE) /Contratista (C) ) / Terceros (T))</t>
  </si>
  <si>
    <t>EE/C</t>
  </si>
  <si>
    <t>C</t>
  </si>
  <si>
    <r>
      <rPr>
        <b/>
        <i/>
        <sz val="11"/>
        <rFont val="Calibri"/>
        <family val="2"/>
        <scheme val="minor"/>
      </rPr>
      <t>Tratamiento irregular de  reclamaciones de otros licitadores.</t>
    </r>
    <r>
      <rPr>
        <b/>
        <i/>
        <sz val="10"/>
        <rFont val="Calibri"/>
        <family val="2"/>
        <scheme val="minor"/>
      </rPr>
      <t xml:space="preserve">
● </t>
    </r>
    <r>
      <rPr>
        <sz val="10"/>
        <rFont val="Calibri"/>
        <family val="2"/>
        <scheme val="minor"/>
      </rPr>
      <t>Se produzcan reclamaciones o quejas</t>
    </r>
    <r>
      <rPr>
        <b/>
        <sz val="10"/>
        <rFont val="Calibri"/>
        <family val="2"/>
        <scheme val="minor"/>
      </rPr>
      <t xml:space="preserve"> </t>
    </r>
    <r>
      <rPr>
        <sz val="10"/>
        <rFont val="Calibri"/>
        <family val="2"/>
        <scheme val="minor"/>
      </rPr>
      <t>por escrito referidas a la limitación de la concurrencia en el procedimiento de contratación.</t>
    </r>
  </si>
  <si>
    <t>Tratamiento irregular de reclamación de otros licitadores.</t>
  </si>
  <si>
    <r>
      <rPr>
        <b/>
        <i/>
        <sz val="11"/>
        <rFont val="Calibri"/>
        <family val="2"/>
        <scheme val="minor"/>
      </rPr>
      <t>Alteración del proceso de licitación por un empleado ajeno al proceso de licitación.</t>
    </r>
    <r>
      <rPr>
        <b/>
        <i/>
        <sz val="10"/>
        <rFont val="Calibri"/>
        <family val="2"/>
        <scheme val="minor"/>
      </rPr>
      <t xml:space="preserve">
● </t>
    </r>
    <r>
      <rPr>
        <sz val="10"/>
        <rFont val="Calibri"/>
        <family val="2"/>
        <scheme val="minor"/>
      </rPr>
      <t>Un empleado que no forma parte de los equipos encargados del procedimiento de licitación se interese por conseguir información que puede alterar el devenir de la licitación o favorecer a un contratista en particular que trabaje con algún proveedor con quien tenga alguna vinculación.</t>
    </r>
  </si>
  <si>
    <t>Alteración del proceso de licitación por un empleado ajeno al proceso de licitación.</t>
  </si>
  <si>
    <r>
      <rPr>
        <b/>
        <i/>
        <sz val="11"/>
        <rFont val="Calibri"/>
        <family val="2"/>
        <scheme val="minor"/>
      </rPr>
      <t xml:space="preserve">Irregularidad en los pliegos.  </t>
    </r>
    <r>
      <rPr>
        <b/>
        <i/>
        <sz val="10"/>
        <rFont val="Calibri"/>
        <family val="2"/>
        <scheme val="minor"/>
      </rPr>
      <t xml:space="preserve">
● </t>
    </r>
    <r>
      <rPr>
        <sz val="10"/>
        <rFont val="Calibri"/>
        <family val="2"/>
        <scheme val="minor"/>
      </rPr>
      <t xml:space="preserve">Pliegos con cláusulas o requisitos más restrictivos (por ejemplo, elevando las requisitos de solvencia económica o financiera, o técnica o profesional, etc...) o más generales (definición vaga de las obras, bienes o servicios a contratar) que lo establecido en procedimientos previos de similares características, si éstos hubieran tenido lugar, restringiendo de esta manera la concurrencia o buscando favorecer a un licitador en concreto. </t>
    </r>
  </si>
  <si>
    <t>Irregularidad en los plilegos.</t>
  </si>
  <si>
    <t>Irregularidad en las ofertas</t>
  </si>
  <si>
    <t>Falta de coherencia en la resolución del concurso</t>
  </si>
  <si>
    <t xml:space="preserve">Elección de tramitación abreviada, urgencia o emergencia, o procedimientos de contratación menos competitivos de forma usual  sin justificación razonable. </t>
  </si>
  <si>
    <t>Incumplimiento obligaciones información licitador/adjudicatario</t>
  </si>
  <si>
    <r>
      <rPr>
        <b/>
        <i/>
        <sz val="11"/>
        <rFont val="Calibri"/>
        <family val="2"/>
        <scheme val="minor"/>
      </rPr>
      <t xml:space="preserve">Incumplimiento obligaciones información licitador/adjudicatario.
</t>
    </r>
    <r>
      <rPr>
        <sz val="10"/>
        <rFont val="Calibri"/>
        <family val="2"/>
        <scheme val="minor"/>
      </rPr>
      <t xml:space="preserve">
● Algunos licitadores retiren sus propuestas injustificadamente cuando se les solicita información adicional, o el adjudicatario seleccionado no acepta el contrato sin justificación.</t>
    </r>
  </si>
  <si>
    <t>Adjudicación  a ofertas con precios injustificadamente elevados y/o trabajos de calidad insuficiente.</t>
  </si>
  <si>
    <r>
      <rPr>
        <b/>
        <i/>
        <sz val="11"/>
        <rFont val="Calibri"/>
        <family val="2"/>
        <scheme val="minor"/>
      </rPr>
      <t>Adjudicación  a ofertas con precios injustificadamente elevados y/o trabajos de calidad insuficiente.</t>
    </r>
    <r>
      <rPr>
        <b/>
        <i/>
        <sz val="10"/>
        <rFont val="Calibri"/>
        <family val="2"/>
        <scheme val="minor"/>
      </rPr>
      <t xml:space="preserve">
● </t>
    </r>
    <r>
      <rPr>
        <sz val="10"/>
        <rFont val="Calibri"/>
        <family val="2"/>
        <scheme val="minor"/>
      </rPr>
      <t>Un licitador concreto resulta reiteradamente adjudicatario de los contratos de un mismo poder adjudicador.</t>
    </r>
    <r>
      <rPr>
        <b/>
        <i/>
        <sz val="10"/>
        <rFont val="Calibri"/>
        <family val="2"/>
        <scheme val="minor"/>
      </rPr>
      <t xml:space="preserve">
● </t>
    </r>
    <r>
      <rPr>
        <sz val="10"/>
        <rFont val="Calibri"/>
        <family val="2"/>
        <scheme val="minor"/>
      </rPr>
      <t>Los contratos se adjudiquen de manera continuada a licitadores cuyas ofertas económicas son elevadas con respecto al resto de las ofertas presentadas y/o con contraprestaciones que no se ajustan a la calidad demandada en los pliegos de prescripciones técnicas.
● La oferta ganadora sea demasiado alta en comparación:
- con los costes previstos; 
- con las listas de precios públicos; 
- con obras, promedios de la industria o servicios similares; 
- con precios de referencia del mercado.
Estas adjudicaciones pueden verse sujetas a casos de conflictos de interés por parte de algún miembro del organismo contratante, como el caso de un licitador que conoce de antemano que va a resultar adjudicatario y ofrece un precio alto dentro del límite establecido en el procedimiento de contratación.</t>
    </r>
  </si>
  <si>
    <t xml:space="preserve">Alteración de la licitación por el órgano de contratación. </t>
  </si>
  <si>
    <r>
      <rPr>
        <b/>
        <i/>
        <sz val="11"/>
        <rFont val="Calibri"/>
        <family val="2"/>
        <scheme val="minor"/>
      </rPr>
      <t>Alteración de la licitación por el órgano de contratación.</t>
    </r>
    <r>
      <rPr>
        <b/>
        <sz val="11"/>
        <rFont val="Calibri"/>
        <family val="2"/>
        <scheme val="minor"/>
      </rPr>
      <t xml:space="preserve"> </t>
    </r>
    <r>
      <rPr>
        <b/>
        <sz val="10"/>
        <rFont val="Calibri"/>
        <family val="2"/>
        <scheme val="minor"/>
      </rPr>
      <t xml:space="preserve">
● Se renuncie a la posibilidad de ascender a una posición en la que se deja de tener capacidad de decisión en las adjudicaciones.
</t>
    </r>
    <r>
      <rPr>
        <sz val="10"/>
        <rFont val="Calibri"/>
        <family val="2"/>
        <scheme val="minor"/>
      </rPr>
      <t>Sin causa justificada y razonable, algún empleado encargado de la contratación decline un ascenso a una posición en la que dejaría de tener relación con contrataciones (puede deberse a que guarde algún tipo de vinculación u obtenga algún tipo de beneficio no declarado con algún potencial adjudicatario).</t>
    </r>
    <r>
      <rPr>
        <b/>
        <sz val="10"/>
        <rFont val="Calibri"/>
        <family val="2"/>
        <scheme val="minor"/>
      </rPr>
      <t xml:space="preserve">
● Existan indicios de recibir contraprestaciones indebidas a cambio de favores relacionados con las adjudicaciones.
</t>
    </r>
    <r>
      <rPr>
        <sz val="10"/>
        <rFont val="Calibri"/>
        <family val="2"/>
        <scheme val="minor"/>
      </rPr>
      <t>En breve espacio de tiempo y sin aparente razón justificada, un miembro del órgano encargado de la contratación tenga un aumento súbito de la riqueza o nivel de vida que pudiera estar relacionado con decantarse a favor de determinados adjudicatarios.</t>
    </r>
    <r>
      <rPr>
        <b/>
        <sz val="10"/>
        <rFont val="Calibri"/>
        <family val="2"/>
        <scheme val="minor"/>
      </rPr>
      <t xml:space="preserve">
</t>
    </r>
    <r>
      <rPr>
        <sz val="10"/>
        <rFont val="Calibri"/>
        <family val="2"/>
        <scheme val="minor"/>
      </rPr>
      <t xml:space="preserve">
● </t>
    </r>
    <r>
      <rPr>
        <b/>
        <sz val="10"/>
        <rFont val="Calibri"/>
        <family val="2"/>
        <scheme val="minor"/>
      </rPr>
      <t>Negativa injustificada a investigar anomalías en el proceso de adjudicación.</t>
    </r>
    <r>
      <rPr>
        <sz val="10"/>
        <rFont val="Calibri"/>
        <family val="2"/>
        <scheme val="minor"/>
      </rPr>
      <t xml:space="preserve">
No se detalle en el expediente, por ejemplo, las causas que justifiquen la ausencia de documentos del procedimiento de licitación o los retrasos en su presentación, mostrándose alguno/s de los miembros del órgano de contratación reacio a solicitar la justificación o a investigar los hechos.</t>
    </r>
  </si>
  <si>
    <t>Suscripción irregular del contrato</t>
  </si>
  <si>
    <t>Firma irregular del contrato</t>
  </si>
  <si>
    <t>Irregularidad en la publicación de la formalización del contrato.</t>
  </si>
  <si>
    <t>Incorrecta ejecución del contrato.</t>
  </si>
  <si>
    <t>Incumplimiento de requisitos legales</t>
  </si>
  <si>
    <t>Irregularidad en el pago del contrato</t>
  </si>
  <si>
    <t>Documentación irregular.</t>
  </si>
  <si>
    <t>Alteración documental</t>
  </si>
  <si>
    <t>En la convocatoria no se hace referencia a la incorporación de la actuación en el programa FEMPA, ni se especifican las obligaciones del contratista en materia de información, comunicación y publicidad.</t>
  </si>
  <si>
    <r>
      <rPr>
        <b/>
        <i/>
        <sz val="11"/>
        <rFont val="Calibri"/>
        <family val="2"/>
        <scheme val="minor"/>
      </rPr>
      <t>Irregularidad en las ofertas.</t>
    </r>
    <r>
      <rPr>
        <b/>
        <i/>
        <sz val="10"/>
        <rFont val="Calibri"/>
        <family val="2"/>
        <scheme val="minor"/>
      </rPr>
      <t xml:space="preserve">
● </t>
    </r>
    <r>
      <rPr>
        <sz val="10"/>
        <rFont val="Calibri"/>
        <family val="2"/>
        <scheme val="minor"/>
      </rPr>
      <t xml:space="preserve">Las especificaciones se hayan pactado con un licitador concreto (o varios) o se haya incumplido el requisito de exigir, para no declarar el contrato desierto, un número mínimo de ofertas cuando se tenga constancia de la existencia de varias empresas capacitadas para la ejecución del contrato (según el tipo de procedimiento de contratación). </t>
    </r>
  </si>
  <si>
    <r>
      <rPr>
        <b/>
        <i/>
        <sz val="11"/>
        <rFont val="Calibri"/>
        <family val="2"/>
        <scheme val="minor"/>
      </rPr>
      <t>Falta de coherencia en la resolución del concurso.</t>
    </r>
    <r>
      <rPr>
        <b/>
        <i/>
        <sz val="10"/>
        <rFont val="Calibri"/>
        <family val="2"/>
        <scheme val="minor"/>
      </rPr>
      <t xml:space="preserve">
</t>
    </r>
    <r>
      <rPr>
        <sz val="10"/>
        <rFont val="Calibri"/>
        <family val="2"/>
        <scheme val="minor"/>
      </rPr>
      <t>Un procedimiento se declare desierto, a pesar de que existan ofertas que cumplen los criterios para ser admitidas en el mismo, y se vuelva a convocar restringiendo en la nueva convocatoria los requisitos en beneficio de un licitador en concreto.</t>
    </r>
  </si>
  <si>
    <r>
      <rPr>
        <b/>
        <i/>
        <sz val="11"/>
        <rFont val="Calibri"/>
        <family val="2"/>
        <scheme val="minor"/>
      </rPr>
      <t xml:space="preserve">Elección de tramitación abreviada, urgencia o emergencia, o procedimientos de contratación menos competitivos de forma usual  sin justificación razonable. </t>
    </r>
    <r>
      <rPr>
        <sz val="10"/>
        <rFont val="Calibri"/>
        <family val="2"/>
        <scheme val="minor"/>
      </rPr>
      <t xml:space="preserve">
● Utilización de modalidades de tramitación que permiten reducir plazos o publicidad con el fin de evitar la concurrencia sin que esté adecuadamente justificado, no garantizándose los principios de no discriminación, igualdad de trato y transparencia.</t>
    </r>
  </si>
  <si>
    <r>
      <rPr>
        <b/>
        <i/>
        <sz val="11"/>
        <color theme="1"/>
        <rFont val="Calibri"/>
        <family val="2"/>
        <scheme val="minor"/>
      </rPr>
      <t>Suscripción irregular del contrato</t>
    </r>
    <r>
      <rPr>
        <b/>
        <i/>
        <sz val="10"/>
        <color theme="1"/>
        <rFont val="Calibri"/>
        <family val="2"/>
        <scheme val="minor"/>
      </rPr>
      <t xml:space="preserve">
● </t>
    </r>
    <r>
      <rPr>
        <sz val="10"/>
        <color theme="1"/>
        <rFont val="Calibri"/>
        <family val="2"/>
        <scheme val="minor"/>
      </rPr>
      <t>El adjudicatario y el firmante del contrato no coincidan (distinta denominación social, NIF, representante autorizado, etc.), sin la debida justificación.</t>
    </r>
  </si>
  <si>
    <r>
      <rPr>
        <b/>
        <i/>
        <sz val="11"/>
        <rFont val="Calibri"/>
        <family val="2"/>
        <scheme val="minor"/>
      </rPr>
      <t>Firma irregular del contrato</t>
    </r>
    <r>
      <rPr>
        <b/>
        <i/>
        <sz val="10"/>
        <rFont val="Calibri"/>
        <family val="2"/>
        <scheme val="minor"/>
      </rPr>
      <t xml:space="preserve">
● </t>
    </r>
    <r>
      <rPr>
        <sz val="10"/>
        <rFont val="Calibri"/>
        <family val="2"/>
        <scheme val="minor"/>
      </rPr>
      <t>Demoras excesivas en la firma del contrato que pueden sugerir que sucede algo inusual o sospechoso.</t>
    </r>
  </si>
  <si>
    <r>
      <rPr>
        <b/>
        <i/>
        <sz val="11"/>
        <rFont val="Calibri"/>
        <family val="2"/>
        <scheme val="minor"/>
      </rPr>
      <t>Irregularidad en la publicación de la formalización del contrato.</t>
    </r>
    <r>
      <rPr>
        <b/>
        <i/>
        <sz val="10"/>
        <rFont val="Calibri"/>
        <family val="2"/>
        <scheme val="minor"/>
      </rPr>
      <t xml:space="preserve">
● </t>
    </r>
    <r>
      <rPr>
        <sz val="10"/>
        <rFont val="Calibri"/>
        <family val="2"/>
        <scheme val="minor"/>
      </rPr>
      <t>El anuncio de formalización del contrato no se haya publicado en el perfil del contratante del órgano de contratación, o en los diarios o boletines oficiales que corresponda, o se haya publicado sin ajustarse a la forma y plazos establecidos en la LCSP.</t>
    </r>
  </si>
  <si>
    <r>
      <rPr>
        <b/>
        <i/>
        <sz val="11"/>
        <rFont val="Calibri"/>
        <family val="2"/>
        <scheme val="minor"/>
      </rPr>
      <t>Incorrecta ejecución del contrato.</t>
    </r>
    <r>
      <rPr>
        <b/>
        <i/>
        <sz val="10"/>
        <rFont val="Calibri"/>
        <family val="2"/>
        <scheme val="minor"/>
      </rPr>
      <t xml:space="preserve">
</t>
    </r>
    <r>
      <rPr>
        <sz val="10"/>
        <rFont val="Calibri"/>
        <family val="2"/>
        <scheme val="minor"/>
      </rPr>
      <t xml:space="preserve">
● Se produzca un cumplimiento defectuoso de la prestación en términos de calidad, integridad o plazos de entrega, debido, entre otras causas, a la asignación de recursos no cualificados o de coste inferior a las necesidades del contrato.</t>
    </r>
    <r>
      <rPr>
        <b/>
        <i/>
        <sz val="10"/>
        <rFont val="Calibri"/>
        <family val="2"/>
        <scheme val="minor"/>
      </rPr>
      <t xml:space="preserve">
</t>
    </r>
    <r>
      <rPr>
        <sz val="10"/>
        <rFont val="Calibri"/>
        <family val="2"/>
        <scheme val="minor"/>
      </rPr>
      <t>La aceptación por el órgano de contratación (o responsable del contrato) de estos incumplimIentos o prestaciones de baja calidad aumenta la gravedad de este riesgo. 
La probabilidad de ocurrencia de este riesgo aumenta en el caso de proyectos ejecutados por diferentes contratistas o cuando la supervisión de las actividades se realiza por diferentes órganos.</t>
    </r>
  </si>
  <si>
    <r>
      <rPr>
        <b/>
        <i/>
        <sz val="11"/>
        <rFont val="Calibri"/>
        <family val="2"/>
        <scheme val="minor"/>
      </rPr>
      <t>Incumplimiento de requisitos legales</t>
    </r>
    <r>
      <rPr>
        <b/>
        <i/>
        <sz val="10"/>
        <rFont val="Calibri"/>
        <family val="2"/>
        <scheme val="minor"/>
      </rPr>
      <t xml:space="preserve">
</t>
    </r>
    <r>
      <rPr>
        <sz val="10"/>
        <rFont val="Calibri"/>
        <family val="2"/>
        <scheme val="minor"/>
      </rPr>
      <t xml:space="preserve">
● Se produzcan modificaciones en la prestación, como pueden ser de precios o plazos de ejecución, sin estar previstas en los pliegos de cláusulas administrativas y sin responder a prestaciones adicionales, circunstancias imprevistas y modificaciones no sustanciales contempladas en los artículos 203 a 205 LCSP.</t>
    </r>
    <r>
      <rPr>
        <b/>
        <i/>
        <sz val="10"/>
        <rFont val="Calibri"/>
        <family val="2"/>
        <scheme val="minor"/>
      </rPr>
      <t xml:space="preserve">
</t>
    </r>
    <r>
      <rPr>
        <sz val="10"/>
        <rFont val="Calibri"/>
        <family val="2"/>
        <scheme val="minor"/>
      </rPr>
      <t>La aceptación por el órgano de contratación o responsable del contrato de estas modificaciones no justificadas, aumenta la gravedad del riesgo.</t>
    </r>
  </si>
  <si>
    <r>
      <rPr>
        <b/>
        <i/>
        <sz val="11"/>
        <color theme="1"/>
        <rFont val="Calibri"/>
        <family val="2"/>
        <scheme val="minor"/>
      </rPr>
      <t>Irregularidad en el pago del contrato</t>
    </r>
    <r>
      <rPr>
        <b/>
        <i/>
        <sz val="10"/>
        <color theme="1"/>
        <rFont val="Calibri"/>
        <family val="2"/>
        <scheme val="minor"/>
      </rPr>
      <t xml:space="preserve">
● </t>
    </r>
    <r>
      <rPr>
        <sz val="10"/>
        <color theme="1"/>
        <rFont val="Calibri"/>
        <family val="2"/>
        <scheme val="minor"/>
      </rPr>
      <t xml:space="preserve">El importe pagado al contratista sea superior al precio total del contrato, sin que se haya justificado la realización de prestaciones adicionales ni la revisión de precios. </t>
    </r>
  </si>
  <si>
    <r>
      <rPr>
        <b/>
        <i/>
        <sz val="11"/>
        <rFont val="Calibri"/>
        <family val="2"/>
        <scheme val="minor"/>
      </rPr>
      <t>Documentación irregular.</t>
    </r>
    <r>
      <rPr>
        <b/>
        <i/>
        <sz val="10"/>
        <rFont val="Calibri"/>
        <family val="2"/>
        <scheme val="minor"/>
      </rPr>
      <t xml:space="preserve">
● </t>
    </r>
    <r>
      <rPr>
        <sz val="10"/>
        <rFont val="Calibri"/>
        <family val="2"/>
        <scheme val="minor"/>
      </rPr>
      <t>El licitador presente documentación e información falsa para poder acceder al procedimiento de contratación. 
La probabilidad de ocurrencia de este de riesgo aumenta en el caso de contratación descentralizada realizada por diferentes órganos de contratación.</t>
    </r>
  </si>
  <si>
    <r>
      <rPr>
        <b/>
        <i/>
        <sz val="11"/>
        <rFont val="Calibri"/>
        <family val="2"/>
        <scheme val="minor"/>
      </rPr>
      <t>Alteración documental</t>
    </r>
    <r>
      <rPr>
        <b/>
        <i/>
        <sz val="10"/>
        <rFont val="Calibri"/>
        <family val="2"/>
        <scheme val="minor"/>
      </rPr>
      <t xml:space="preserve">
● </t>
    </r>
    <r>
      <rPr>
        <sz val="10"/>
        <rFont val="Calibri"/>
        <family val="2"/>
        <scheme val="minor"/>
      </rPr>
      <t>Presentación de facturas manipuladas o falseadas por parte del contratista (facturas falsas, duplicadas, con sobreprecios, conteniendo actividades no realizadas o realizadas no conforme al contrato -costes incorrectos de mano de obra, aplicación de tarifas horarias no aprobadas, gastos de personal inexistente-, actividades realizadas fuera del plazo de ejecución, etc.).
● Falta de documentación justificativa de los costes, sobrestimación de la calidad o de las actividades del personal, etc.
La probabilidad de ocurrencia de este riesgo aumenta en el caso de proyectos ejecutados por diferentes contratistas o cuando ha habido una contratación descentralizada, por diferentes órganos de contratación, de tal forma que la supervisión y control de las prestaciones realizadas se realiza por órganos distintos.</t>
    </r>
  </si>
  <si>
    <r>
      <rPr>
        <b/>
        <i/>
        <sz val="11"/>
        <rFont val="Calibri"/>
        <family val="2"/>
        <scheme val="minor"/>
      </rPr>
      <t>En la convocatoria no se hace referencia a la incorporación de la actuación en el programa FEMPA, ni se especifican las obligaciones del contratista en materia de información, comunicación y publicidad.</t>
    </r>
    <r>
      <rPr>
        <b/>
        <i/>
        <sz val="10"/>
        <rFont val="Calibri"/>
        <family val="2"/>
        <scheme val="minor"/>
      </rPr>
      <t xml:space="preserve">
● </t>
    </r>
    <r>
      <rPr>
        <sz val="10"/>
        <rFont val="Calibri"/>
        <family val="2"/>
        <scheme val="minor"/>
      </rPr>
      <t xml:space="preserve">Se produzca un incumplimiento de los deberes de información, comunicación y publicidad contenidos en los diferentes textos normativos, tanto nacionales como europeos, entre otros los artículo 163 y 207.1.e) del Reglamento (UE, Euratom) 2018/1046 del Parlamento Europeo y del Consejo, de 18 de julio de 2018, sobre normas financieras aplicables al presupuesto general de la Unión. </t>
    </r>
  </si>
  <si>
    <t>DESCRIPTORES DE RIESGO</t>
  </si>
  <si>
    <t>DESCRIPCIÓN DE RIESGO</t>
  </si>
  <si>
    <r>
      <t>Dentro de cada método de gestión se ofrecen de manera predefinida distintos riesgos y, dentro de cada uno de ellos,</t>
    </r>
    <r>
      <rPr>
        <b/>
        <sz val="11"/>
        <color theme="1"/>
        <rFont val="Calibri"/>
        <family val="2"/>
        <scheme val="minor"/>
      </rPr>
      <t xml:space="preserve"> posibles descriptores de riesgo y sus controles propuestos.</t>
    </r>
  </si>
  <si>
    <r>
      <t xml:space="preserve">Para </t>
    </r>
    <r>
      <rPr>
        <b/>
        <sz val="11"/>
        <color theme="1"/>
        <rFont val="Calibri"/>
        <family val="2"/>
        <scheme val="minor"/>
      </rPr>
      <t>cada</t>
    </r>
    <r>
      <rPr>
        <sz val="11"/>
        <color theme="1"/>
        <rFont val="Calibri"/>
        <family val="2"/>
        <scheme val="minor"/>
      </rPr>
      <t xml:space="preserve"> uno de los </t>
    </r>
    <r>
      <rPr>
        <b/>
        <sz val="11"/>
        <color theme="1"/>
        <rFont val="Calibri"/>
        <family val="2"/>
        <scheme val="minor"/>
      </rPr>
      <t>métodos</t>
    </r>
    <r>
      <rPr>
        <sz val="11"/>
        <color theme="1"/>
        <rFont val="Calibri"/>
        <family val="2"/>
        <scheme val="minor"/>
      </rPr>
      <t xml:space="preserve"> de gestión se presenta una </t>
    </r>
    <r>
      <rPr>
        <b/>
        <sz val="11"/>
        <color theme="1"/>
        <rFont val="Calibri"/>
        <family val="2"/>
        <scheme val="minor"/>
      </rPr>
      <t>pestaña-portada</t>
    </r>
    <r>
      <rPr>
        <sz val="11"/>
        <color theme="1"/>
        <rFont val="Calibri"/>
        <family val="2"/>
        <scheme val="minor"/>
      </rPr>
      <t xml:space="preserve"> en la que se recogen a modo de </t>
    </r>
    <r>
      <rPr>
        <b/>
        <sz val="11"/>
        <color theme="1"/>
        <rFont val="Calibri"/>
        <family val="2"/>
        <scheme val="minor"/>
      </rPr>
      <t>resumen</t>
    </r>
    <r>
      <rPr>
        <sz val="11"/>
        <color theme="1"/>
        <rFont val="Calibri"/>
        <family val="2"/>
        <scheme val="minor"/>
      </rPr>
      <t xml:space="preserve"> los distintos riesgos y su descripción completa, </t>
    </r>
    <r>
      <rPr>
        <b/>
        <sz val="11"/>
        <color theme="1"/>
        <rFont val="Calibri"/>
        <family val="2"/>
        <scheme val="minor"/>
      </rPr>
      <t>detallándose</t>
    </r>
    <r>
      <rPr>
        <sz val="11"/>
        <color theme="1"/>
        <rFont val="Calibri"/>
        <family val="2"/>
        <scheme val="minor"/>
      </rPr>
      <t xml:space="preserve"> después </t>
    </r>
    <r>
      <rPr>
        <b/>
        <sz val="11"/>
        <color theme="1"/>
        <rFont val="Calibri"/>
        <family val="2"/>
        <scheme val="minor"/>
      </rPr>
      <t>cada riesgo en su pestaña correspondiente</t>
    </r>
    <r>
      <rPr>
        <sz val="11"/>
        <color theme="1"/>
        <rFont val="Calibri"/>
        <family val="2"/>
        <scheme val="minor"/>
      </rPr>
      <t xml:space="preserve"> junto a un listado de </t>
    </r>
    <r>
      <rPr>
        <b/>
        <u/>
        <sz val="11"/>
        <color theme="1"/>
        <rFont val="Calibri"/>
        <family val="2"/>
        <scheme val="minor"/>
      </rPr>
      <t>posibles</t>
    </r>
    <r>
      <rPr>
        <b/>
        <sz val="11"/>
        <color theme="1"/>
        <rFont val="Calibri"/>
        <family val="2"/>
        <scheme val="minor"/>
      </rPr>
      <t xml:space="preserve"> descriptores de riesgo y de controles </t>
    </r>
    <r>
      <rPr>
        <b/>
        <u/>
        <sz val="11"/>
        <color theme="1"/>
        <rFont val="Calibri"/>
        <family val="2"/>
        <scheme val="minor"/>
      </rPr>
      <t>propuestos de forma orientativa</t>
    </r>
    <r>
      <rPr>
        <b/>
        <sz val="11"/>
        <color theme="1"/>
        <rFont val="Calibri"/>
        <family val="2"/>
        <scheme val="minor"/>
      </rPr>
      <t xml:space="preserve"> para cada uno de ellos.</t>
    </r>
  </si>
  <si>
    <r>
      <t>En cuanto a la codificación de los</t>
    </r>
    <r>
      <rPr>
        <b/>
        <sz val="11"/>
        <color theme="1"/>
        <rFont val="Calibri"/>
        <family val="2"/>
        <scheme val="minor"/>
      </rPr>
      <t xml:space="preserve"> descriptores de riesgo y sus controles</t>
    </r>
    <r>
      <rPr>
        <sz val="11"/>
        <color theme="1"/>
        <rFont val="Calibri"/>
        <family val="2"/>
        <scheme val="minor"/>
      </rPr>
      <t>, hay una correspondencia biunívoca entre cada indicador y su control:</t>
    </r>
  </si>
  <si>
    <r>
      <t xml:space="preserve">● Dentro de cada riesgo de cada método de gestión, los distintos </t>
    </r>
    <r>
      <rPr>
        <b/>
        <sz val="11"/>
        <color theme="1"/>
        <rFont val="Calibri"/>
        <family val="2"/>
        <scheme val="minor"/>
      </rPr>
      <t>descriptores</t>
    </r>
    <r>
      <rPr>
        <sz val="11"/>
        <color theme="1"/>
        <rFont val="Calibri"/>
        <family val="2"/>
        <scheme val="minor"/>
      </rPr>
      <t xml:space="preserve"> se numeran consecutivamente comenzando por 1 y anteponiendo</t>
    </r>
    <r>
      <rPr>
        <b/>
        <sz val="11"/>
        <color theme="1"/>
        <rFont val="Calibri"/>
        <family val="2"/>
        <scheme val="minor"/>
      </rPr>
      <t xml:space="preserve"> </t>
    </r>
    <r>
      <rPr>
        <b/>
        <sz val="14"/>
        <color rgb="FF009900"/>
        <rFont val="Calibri"/>
        <family val="2"/>
        <scheme val="minor"/>
      </rPr>
      <t>I</t>
    </r>
  </si>
  <si>
    <r>
      <t xml:space="preserve">NOTA:  Tanto los </t>
    </r>
    <r>
      <rPr>
        <b/>
        <sz val="12"/>
        <color rgb="FF7030A0"/>
        <rFont val="Calibri"/>
        <family val="2"/>
        <scheme val="minor"/>
      </rPr>
      <t>riesgos</t>
    </r>
    <r>
      <rPr>
        <b/>
        <sz val="12"/>
        <color theme="1"/>
        <rFont val="Calibri"/>
        <family val="2"/>
        <scheme val="minor"/>
      </rPr>
      <t xml:space="preserve"> como los </t>
    </r>
    <r>
      <rPr>
        <b/>
        <sz val="12"/>
        <color rgb="FF7030A0"/>
        <rFont val="Calibri"/>
        <family val="2"/>
        <scheme val="minor"/>
      </rPr>
      <t>controles</t>
    </r>
    <r>
      <rPr>
        <b/>
        <sz val="12"/>
        <color theme="1"/>
        <rFont val="Calibri"/>
        <family val="2"/>
        <scheme val="minor"/>
      </rPr>
      <t xml:space="preserve"> y los </t>
    </r>
    <r>
      <rPr>
        <b/>
        <sz val="12"/>
        <color rgb="FF7030A0"/>
        <rFont val="Calibri"/>
        <family val="2"/>
        <scheme val="minor"/>
      </rPr>
      <t>descriptores</t>
    </r>
    <r>
      <rPr>
        <b/>
        <sz val="12"/>
        <color theme="1"/>
        <rFont val="Calibri"/>
        <family val="2"/>
        <scheme val="minor"/>
      </rPr>
      <t xml:space="preserve"> de riesgo predefinidos</t>
    </r>
    <r>
      <rPr>
        <b/>
        <sz val="12"/>
        <color rgb="FF7030A0"/>
        <rFont val="Calibri"/>
        <family val="2"/>
        <scheme val="minor"/>
      </rPr>
      <t xml:space="preserve"> son solo ejemplos y el equipo de evaluación puede eliminarlos </t>
    </r>
    <r>
      <rPr>
        <b/>
        <sz val="12"/>
        <color theme="1"/>
        <rFont val="Calibri"/>
        <family val="2"/>
        <scheme val="minor"/>
      </rPr>
      <t xml:space="preserve">si no existen, </t>
    </r>
    <r>
      <rPr>
        <b/>
        <sz val="12"/>
        <color rgb="FF7030A0"/>
        <rFont val="Calibri"/>
        <family val="2"/>
        <scheme val="minor"/>
      </rPr>
      <t>modificarlos</t>
    </r>
    <r>
      <rPr>
        <b/>
        <sz val="12"/>
        <color theme="1"/>
        <rFont val="Calibri"/>
        <family val="2"/>
        <scheme val="minor"/>
      </rPr>
      <t xml:space="preserve"> o </t>
    </r>
    <r>
      <rPr>
        <b/>
        <sz val="12"/>
        <color rgb="FF7030A0"/>
        <rFont val="Calibri"/>
        <family val="2"/>
        <scheme val="minor"/>
      </rPr>
      <t xml:space="preserve">añadir </t>
    </r>
    <r>
      <rPr>
        <b/>
        <sz val="12"/>
        <color theme="1"/>
        <rFont val="Calibri"/>
        <family val="2"/>
        <scheme val="minor"/>
      </rPr>
      <t>más hojas o filas, según el caso, si hay otros riesgos identificados u otros indicadores de riesgo o controles en marcha para combatirlos. El ejercicio de evaluación puede resultar más fácil si se establece una correlación con los controles actualmente existentes que ya están descritos o enumerados, por ejemplo, en la descripción del sistema de control interno de gestión o de nivel 1 de la entidad, o en sus manuales de procedimientos de gestión y control. En todo caso, una vez realizados todos los cambios oportunos deben de respetarse las órdenes secuenciales anteriormente indicados.</t>
    </r>
  </si>
  <si>
    <r>
      <rPr>
        <b/>
        <u/>
        <sz val="11"/>
        <color theme="1"/>
        <rFont val="Calibri"/>
        <family val="2"/>
        <scheme val="minor"/>
      </rPr>
      <t>Riesgo:</t>
    </r>
    <r>
      <rPr>
        <b/>
        <sz val="11"/>
        <color theme="1"/>
        <rFont val="Calibri"/>
        <family val="2"/>
        <scheme val="minor"/>
      </rPr>
      <t xml:space="preserve"> </t>
    </r>
    <r>
      <rPr>
        <sz val="11"/>
        <color theme="1"/>
        <rFont val="Calibri"/>
        <family val="2"/>
        <scheme val="minor"/>
      </rPr>
      <t>Contratiempo/evento adverso, junto con sus consecuencias negativas asociadas.</t>
    </r>
    <r>
      <rPr>
        <b/>
        <sz val="11"/>
        <color theme="1"/>
        <rFont val="Calibri"/>
        <family val="2"/>
        <scheme val="minor"/>
      </rPr>
      <t xml:space="preserve"> Tiene asociado uno o varios descriptores del riesgo, con un nivel más detallado del contratiempo / evento adverso.</t>
    </r>
  </si>
  <si>
    <t>El coste para la organización de que el riesgo se materializara sería limitado o bajo, tanto desde un punto de vista económico, como reputacional u operativo.</t>
  </si>
  <si>
    <t>El coste para la organización de que el riesgo se materializara sería medio debido a que el carácter del riesgo no es especialmente significativo, tanto desde un punto de vista económico, como reputacional u operativo.</t>
  </si>
  <si>
    <t>El coste para la organización de que el riesgo se materializara sería significativo debido a que el carácter del riesgo es especialmente relevante, o porque hay varios beneficiarios involucrados, tanto desde un punto de vista económico, como reputacional u operativo.</t>
  </si>
  <si>
    <t>El coste para la organización de que el riesgo se materializara sería grave, tanto desde un punto de vista económico, como reputacional (por ejemplo, percepción negativa en los medios de comunicación o derivar en una investigación oficial de las partes interesadas) u operativo.</t>
  </si>
  <si>
    <t>● Establecer un sistema que garantice que los documentos del expediente de contratación contienen una referencia a la incorporación de la actuación en el FEMPA con indicación de la prioridad, objetivo específico y tipo de actividad en los que se incardinarán las actuaciones que constituyen el objeto del contrato.
● Comprobar que existe coherencia entre el objeto del contrato y los objetivos perseguidos en la correspondiente prioridad, y los objetivos a cuyo cumplimiento contribuirán las prestaciones que se van a contratar.</t>
  </si>
  <si>
    <r>
      <rPr>
        <b/>
        <u/>
        <sz val="11"/>
        <color theme="1"/>
        <rFont val="Calibri"/>
        <family val="2"/>
        <scheme val="minor"/>
      </rPr>
      <t>Bandera roja:</t>
    </r>
    <r>
      <rPr>
        <sz val="11"/>
        <color theme="1"/>
        <rFont val="Calibri"/>
        <family val="2"/>
        <scheme val="minor"/>
      </rPr>
      <t xml:space="preserve"> Una bandera roja representa un aviso de que algo inusual ha ocurrido y que no se corresponde con la actividad normal y rutinaria de la entidad, constituyéndose como señales de alarma, pistas o indicios de posible fraude o corrupción. Constituyen, por tanto, una señal de que algo se sale de lo habitual y necesita ser examinado con más detenimiento.</t>
    </r>
  </si>
  <si>
    <t>Descripción de riesgo</t>
  </si>
  <si>
    <t>Ref. Descriptor Riesgo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</si>
</sst>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1" x14ac:knownFonts="1">
    <font>
      <sz val="11"/>
      <color theme="1"/>
      <name val="Calibri"/>
      <family val="2"/>
      <scheme val="minor"/>
    </font>
    <font>
      <b/>
      <sz val="11"/>
      <color theme="1"/>
      <name val="Calibri"/>
      <family val="2"/>
      <scheme val="minor"/>
    </font>
    <font>
      <sz val="14"/>
      <color theme="1"/>
      <name val="Calibri"/>
      <family val="2"/>
      <scheme val="minor"/>
    </font>
    <font>
      <b/>
      <u/>
      <sz val="11"/>
      <color theme="1"/>
      <name val="Calibri"/>
      <family val="2"/>
      <scheme val="minor"/>
    </font>
    <font>
      <sz val="11"/>
      <name val="Calibri"/>
      <family val="2"/>
      <scheme val="minor"/>
    </font>
    <font>
      <b/>
      <i/>
      <sz val="11"/>
      <color theme="4" tint="-0.249977111117893"/>
      <name val="Calibri"/>
      <family val="2"/>
      <scheme val="minor"/>
    </font>
    <font>
      <sz val="11"/>
      <color indexed="8"/>
      <name val="Calibri"/>
      <family val="2"/>
    </font>
    <font>
      <sz val="9"/>
      <color theme="1"/>
      <name val="Calibri"/>
      <family val="2"/>
      <scheme val="minor"/>
    </font>
    <font>
      <sz val="10"/>
      <color theme="1"/>
      <name val="Arial"/>
      <family val="2"/>
    </font>
    <font>
      <b/>
      <sz val="9"/>
      <color theme="1"/>
      <name val="Calibri"/>
      <family val="2"/>
      <scheme val="minor"/>
    </font>
    <font>
      <b/>
      <sz val="9"/>
      <name val="Calibri"/>
      <family val="2"/>
      <scheme val="minor"/>
    </font>
    <font>
      <sz val="9"/>
      <color theme="0" tint="-0.499984740745262"/>
      <name val="Calibri"/>
      <family val="2"/>
      <scheme val="minor"/>
    </font>
    <font>
      <sz val="12"/>
      <color theme="0" tint="-0.499984740745262"/>
      <name val="Arial"/>
      <family val="2"/>
    </font>
    <font>
      <b/>
      <sz val="12"/>
      <color theme="1"/>
      <name val="Arial"/>
      <family val="2"/>
    </font>
    <font>
      <i/>
      <sz val="9"/>
      <color theme="1"/>
      <name val="Calibri"/>
      <family val="2"/>
      <scheme val="minor"/>
    </font>
    <font>
      <b/>
      <sz val="9"/>
      <color theme="0"/>
      <name val="Calibri"/>
      <family val="2"/>
      <scheme val="minor"/>
    </font>
    <font>
      <sz val="9"/>
      <color theme="0"/>
      <name val="Calibri"/>
      <family val="2"/>
      <scheme val="minor"/>
    </font>
    <font>
      <sz val="12"/>
      <color theme="1"/>
      <name val="Arial"/>
      <family val="2"/>
    </font>
    <font>
      <vertAlign val="superscript"/>
      <sz val="10"/>
      <color theme="1"/>
      <name val="Calibri"/>
      <family val="2"/>
      <scheme val="minor"/>
    </font>
    <font>
      <u/>
      <sz val="11"/>
      <color theme="10"/>
      <name val="Calibri"/>
      <family val="2"/>
      <scheme val="minor"/>
    </font>
    <font>
      <b/>
      <i/>
      <sz val="11"/>
      <color theme="1"/>
      <name val="Calibri"/>
      <family val="2"/>
      <scheme val="minor"/>
    </font>
    <font>
      <b/>
      <sz val="12"/>
      <color theme="1"/>
      <name val="Calibri"/>
      <family val="2"/>
      <scheme val="minor"/>
    </font>
    <font>
      <b/>
      <u/>
      <sz val="12"/>
      <color theme="1"/>
      <name val="Calibri"/>
      <family val="2"/>
      <scheme val="minor"/>
    </font>
    <font>
      <b/>
      <sz val="14"/>
      <color rgb="FFFF0000"/>
      <name val="Calibri"/>
      <family val="2"/>
      <scheme val="minor"/>
    </font>
    <font>
      <sz val="10"/>
      <color theme="1"/>
      <name val="Calibri"/>
      <family val="2"/>
      <scheme val="minor"/>
    </font>
    <font>
      <b/>
      <sz val="14"/>
      <color rgb="FF009900"/>
      <name val="Calibri"/>
      <family val="2"/>
      <scheme val="minor"/>
    </font>
    <font>
      <b/>
      <sz val="14"/>
      <color rgb="FFC00000"/>
      <name val="Calibri"/>
      <family val="2"/>
      <scheme val="minor"/>
    </font>
    <font>
      <sz val="11"/>
      <color rgb="FFFF0000"/>
      <name val="Calibri"/>
      <family val="2"/>
      <scheme val="minor"/>
    </font>
    <font>
      <b/>
      <sz val="13"/>
      <color theme="0"/>
      <name val="Calibri"/>
      <family val="2"/>
      <scheme val="minor"/>
    </font>
    <font>
      <b/>
      <sz val="12"/>
      <color rgb="FF7030A0"/>
      <name val="Calibri"/>
      <family val="2"/>
      <scheme val="minor"/>
    </font>
    <font>
      <b/>
      <i/>
      <sz val="14"/>
      <color theme="1"/>
      <name val="Calibri"/>
      <family val="2"/>
      <scheme val="minor"/>
    </font>
    <font>
      <b/>
      <sz val="14"/>
      <color theme="1"/>
      <name val="Calibri"/>
      <family val="2"/>
      <scheme val="minor"/>
    </font>
    <font>
      <sz val="11"/>
      <color theme="1"/>
      <name val="Calibri"/>
      <family val="2"/>
      <scheme val="minor"/>
    </font>
    <font>
      <sz val="11"/>
      <color theme="0" tint="-0.499984740745262"/>
      <name val="Arial"/>
      <family val="2"/>
    </font>
    <font>
      <b/>
      <sz val="11"/>
      <color theme="1"/>
      <name val="Arial"/>
      <family val="2"/>
    </font>
    <font>
      <sz val="11"/>
      <color theme="1"/>
      <name val="Arial"/>
      <family val="2"/>
    </font>
    <font>
      <b/>
      <i/>
      <sz val="11"/>
      <name val="Calibri"/>
      <family val="2"/>
      <scheme val="minor"/>
    </font>
    <font>
      <i/>
      <sz val="11"/>
      <color theme="1"/>
      <name val="Calibri"/>
      <family val="2"/>
      <scheme val="minor"/>
    </font>
    <font>
      <b/>
      <sz val="10"/>
      <name val="Calibri"/>
      <family val="2"/>
      <scheme val="minor"/>
    </font>
    <font>
      <b/>
      <sz val="10"/>
      <color theme="1"/>
      <name val="Calibri"/>
      <family val="2"/>
      <scheme val="minor"/>
    </font>
    <font>
      <i/>
      <sz val="10"/>
      <color theme="1"/>
      <name val="Calibri"/>
      <family val="2"/>
      <scheme val="minor"/>
    </font>
    <font>
      <sz val="10"/>
      <name val="Calibri"/>
      <family val="2"/>
      <scheme val="minor"/>
    </font>
    <font>
      <b/>
      <sz val="12"/>
      <name val="Calibri"/>
      <family val="2"/>
      <scheme val="minor"/>
    </font>
    <font>
      <b/>
      <i/>
      <sz val="10"/>
      <name val="Calibri"/>
      <family val="2"/>
      <scheme val="minor"/>
    </font>
    <font>
      <b/>
      <i/>
      <sz val="10"/>
      <color theme="1"/>
      <name val="Calibri"/>
      <family val="2"/>
      <scheme val="minor"/>
    </font>
    <font>
      <strike/>
      <sz val="10"/>
      <name val="Calibri"/>
      <family val="2"/>
      <scheme val="minor"/>
    </font>
    <font>
      <b/>
      <sz val="14"/>
      <name val="Calibri"/>
      <family val="2"/>
      <scheme val="minor"/>
    </font>
    <font>
      <b/>
      <sz val="11"/>
      <name val="Calibri"/>
      <family val="2"/>
      <scheme val="minor"/>
    </font>
    <font>
      <sz val="10"/>
      <color rgb="FF7030A0"/>
      <name val="Calibri"/>
      <family val="2"/>
      <scheme val="minor"/>
    </font>
    <font>
      <sz val="10"/>
      <color rgb="FF00B050"/>
      <name val="Calibri"/>
      <family val="2"/>
      <scheme val="minor"/>
    </font>
    <font>
      <i/>
      <sz val="10"/>
      <name val="Calibri"/>
      <family val="2"/>
      <scheme val="minor"/>
    </font>
  </fonts>
  <fills count="18">
    <fill>
      <patternFill patternType="none"/>
    </fill>
    <fill>
      <patternFill patternType="gray125"/>
    </fill>
    <fill>
      <patternFill patternType="solid">
        <fgColor theme="0" tint="-0.499984740745262"/>
        <bgColor indexed="64"/>
      </patternFill>
    </fill>
    <fill>
      <patternFill patternType="solid">
        <fgColor rgb="FFFFFF00"/>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C6EFCE"/>
        <bgColor indexed="64"/>
      </patternFill>
    </fill>
    <fill>
      <patternFill patternType="solid">
        <fgColor theme="8" tint="0.79998168889431442"/>
        <bgColor indexed="64"/>
      </patternFill>
    </fill>
    <fill>
      <patternFill patternType="solid">
        <fgColor theme="7" tint="0.39997558519241921"/>
        <bgColor indexed="64"/>
      </patternFill>
    </fill>
    <fill>
      <patternFill patternType="solid">
        <fgColor rgb="FFFF3300"/>
        <bgColor indexed="64"/>
      </patternFill>
    </fill>
    <fill>
      <patternFill patternType="solid">
        <fgColor rgb="FFFFE1E5"/>
        <bgColor indexed="64"/>
      </patternFill>
    </fill>
    <fill>
      <patternFill patternType="solid">
        <fgColor theme="2"/>
        <bgColor indexed="64"/>
      </patternFill>
    </fill>
    <fill>
      <patternFill patternType="solid">
        <fgColor rgb="FFEFFBF1"/>
        <bgColor indexed="64"/>
      </patternFill>
    </fill>
    <fill>
      <patternFill patternType="solid">
        <fgColor theme="0"/>
        <bgColor indexed="64"/>
      </patternFill>
    </fill>
    <fill>
      <patternFill patternType="solid">
        <fgColor theme="9" tint="0.79998168889431442"/>
        <bgColor indexed="64"/>
      </patternFill>
    </fill>
  </fills>
  <borders count="9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medium">
        <color indexed="64"/>
      </right>
      <top style="thin">
        <color auto="1"/>
      </top>
      <bottom style="thin">
        <color auto="1"/>
      </bottom>
      <diagonal/>
    </border>
    <border>
      <left style="thin">
        <color auto="1"/>
      </left>
      <right style="thin">
        <color auto="1"/>
      </right>
      <top style="thin">
        <color auto="1"/>
      </top>
      <bottom/>
      <diagonal/>
    </border>
    <border>
      <left style="medium">
        <color indexed="64"/>
      </left>
      <right style="thin">
        <color auto="1"/>
      </right>
      <top style="medium">
        <color indexed="64"/>
      </top>
      <bottom style="thin">
        <color auto="1"/>
      </bottom>
      <diagonal/>
    </border>
    <border>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top style="thin">
        <color auto="1"/>
      </top>
      <bottom style="thin">
        <color auto="1"/>
      </bottom>
      <diagonal/>
    </border>
    <border>
      <left style="medium">
        <color indexed="64"/>
      </left>
      <right/>
      <top style="thin">
        <color auto="1"/>
      </top>
      <bottom style="medium">
        <color indexed="64"/>
      </bottom>
      <diagonal/>
    </border>
    <border>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top style="thin">
        <color auto="1"/>
      </top>
      <bottom style="medium">
        <color indexed="64"/>
      </bottom>
      <diagonal/>
    </border>
    <border>
      <left style="thin">
        <color auto="1"/>
      </left>
      <right style="medium">
        <color indexed="64"/>
      </right>
      <top style="thin">
        <color auto="1"/>
      </top>
      <bottom style="medium">
        <color indexed="64"/>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C00000"/>
      </left>
      <right/>
      <top style="thin">
        <color rgb="FFC00000"/>
      </top>
      <bottom/>
      <diagonal/>
    </border>
    <border>
      <left/>
      <right/>
      <top style="thin">
        <color rgb="FFC00000"/>
      </top>
      <bottom/>
      <diagonal/>
    </border>
    <border>
      <left/>
      <right style="thin">
        <color rgb="FFC00000"/>
      </right>
      <top style="thin">
        <color rgb="FFC00000"/>
      </top>
      <bottom/>
      <diagonal/>
    </border>
    <border>
      <left style="thin">
        <color rgb="FFC00000"/>
      </left>
      <right/>
      <top/>
      <bottom/>
      <diagonal/>
    </border>
    <border>
      <left/>
      <right style="thin">
        <color rgb="FFC00000"/>
      </right>
      <top/>
      <bottom/>
      <diagonal/>
    </border>
    <border>
      <left style="thin">
        <color rgb="FFC00000"/>
      </left>
      <right/>
      <top/>
      <bottom style="thin">
        <color rgb="FFC00000"/>
      </bottom>
      <diagonal/>
    </border>
    <border>
      <left/>
      <right/>
      <top/>
      <bottom style="thin">
        <color rgb="FFC00000"/>
      </bottom>
      <diagonal/>
    </border>
    <border>
      <left/>
      <right style="thin">
        <color rgb="FFC00000"/>
      </right>
      <top/>
      <bottom style="thin">
        <color rgb="FFC00000"/>
      </bottom>
      <diagonal/>
    </border>
    <border>
      <left style="medium">
        <color rgb="FF0070C0"/>
      </left>
      <right/>
      <top style="medium">
        <color rgb="FF0070C0"/>
      </top>
      <bottom style="medium">
        <color rgb="FF0070C0"/>
      </bottom>
      <diagonal/>
    </border>
    <border>
      <left/>
      <right/>
      <top style="medium">
        <color rgb="FF0070C0"/>
      </top>
      <bottom style="medium">
        <color rgb="FF0070C0"/>
      </bottom>
      <diagonal/>
    </border>
    <border>
      <left/>
      <right style="medium">
        <color rgb="FF0070C0"/>
      </right>
      <top style="medium">
        <color rgb="FF0070C0"/>
      </top>
      <bottom style="medium">
        <color rgb="FF0070C0"/>
      </bottom>
      <diagonal/>
    </border>
    <border>
      <left style="medium">
        <color rgb="FF0070C0"/>
      </left>
      <right style="thin">
        <color auto="1"/>
      </right>
      <top style="medium">
        <color rgb="FF0070C0"/>
      </top>
      <bottom/>
      <diagonal/>
    </border>
    <border>
      <left style="thin">
        <color auto="1"/>
      </left>
      <right style="thin">
        <color auto="1"/>
      </right>
      <top style="medium">
        <color rgb="FF0070C0"/>
      </top>
      <bottom style="thin">
        <color auto="1"/>
      </bottom>
      <diagonal/>
    </border>
    <border>
      <left style="thin">
        <color auto="1"/>
      </left>
      <right style="medium">
        <color rgb="FF0070C0"/>
      </right>
      <top style="medium">
        <color rgb="FF0070C0"/>
      </top>
      <bottom style="thin">
        <color auto="1"/>
      </bottom>
      <diagonal/>
    </border>
    <border>
      <left style="medium">
        <color rgb="FF0070C0"/>
      </left>
      <right style="thin">
        <color auto="1"/>
      </right>
      <top/>
      <bottom/>
      <diagonal/>
    </border>
    <border>
      <left style="thin">
        <color auto="1"/>
      </left>
      <right style="medium">
        <color rgb="FF0070C0"/>
      </right>
      <top style="thin">
        <color auto="1"/>
      </top>
      <bottom style="thin">
        <color auto="1"/>
      </bottom>
      <diagonal/>
    </border>
    <border>
      <left style="medium">
        <color rgb="FF0070C0"/>
      </left>
      <right style="thin">
        <color auto="1"/>
      </right>
      <top/>
      <bottom style="medium">
        <color rgb="FF0070C0"/>
      </bottom>
      <diagonal/>
    </border>
    <border>
      <left style="thin">
        <color auto="1"/>
      </left>
      <right style="thin">
        <color auto="1"/>
      </right>
      <top style="thin">
        <color auto="1"/>
      </top>
      <bottom style="medium">
        <color rgb="FF0070C0"/>
      </bottom>
      <diagonal/>
    </border>
    <border>
      <left style="thin">
        <color auto="1"/>
      </left>
      <right style="medium">
        <color rgb="FF0070C0"/>
      </right>
      <top style="thin">
        <color auto="1"/>
      </top>
      <bottom style="medium">
        <color rgb="FF0070C0"/>
      </bottom>
      <diagonal/>
    </border>
    <border>
      <left style="thin">
        <color auto="1"/>
      </left>
      <right style="medium">
        <color rgb="FF0070C0"/>
      </right>
      <top style="thin">
        <color auto="1"/>
      </top>
      <bottom/>
      <diagonal/>
    </border>
    <border>
      <left style="medium">
        <color rgb="FF0070C0"/>
      </left>
      <right style="thin">
        <color indexed="64"/>
      </right>
      <top style="medium">
        <color rgb="FF0070C0"/>
      </top>
      <bottom style="medium">
        <color rgb="FF0070C0"/>
      </bottom>
      <diagonal/>
    </border>
    <border>
      <left style="thin">
        <color auto="1"/>
      </left>
      <right style="thin">
        <color auto="1"/>
      </right>
      <top style="medium">
        <color rgb="FF0070C0"/>
      </top>
      <bottom style="medium">
        <color rgb="FF0070C0"/>
      </bottom>
      <diagonal/>
    </border>
    <border>
      <left style="thin">
        <color auto="1"/>
      </left>
      <right style="medium">
        <color rgb="FF0070C0"/>
      </right>
      <top style="medium">
        <color rgb="FF0070C0"/>
      </top>
      <bottom style="medium">
        <color rgb="FF0070C0"/>
      </bottom>
      <diagonal/>
    </border>
    <border>
      <left style="thin">
        <color auto="1"/>
      </left>
      <right/>
      <top style="medium">
        <color rgb="FF0070C0"/>
      </top>
      <bottom style="thin">
        <color indexed="64"/>
      </bottom>
      <diagonal/>
    </border>
    <border>
      <left/>
      <right/>
      <top style="medium">
        <color rgb="FF0070C0"/>
      </top>
      <bottom style="thin">
        <color indexed="64"/>
      </bottom>
      <diagonal/>
    </border>
    <border>
      <left style="thin">
        <color indexed="64"/>
      </left>
      <right/>
      <top style="medium">
        <color rgb="FF0070C0"/>
      </top>
      <bottom/>
      <diagonal/>
    </border>
    <border>
      <left/>
      <right/>
      <top style="medium">
        <color rgb="FF0070C0"/>
      </top>
      <bottom/>
      <diagonal/>
    </border>
    <border>
      <left/>
      <right style="medium">
        <color rgb="FF0070C0"/>
      </right>
      <top style="medium">
        <color rgb="FF0070C0"/>
      </top>
      <bottom/>
      <diagonal/>
    </border>
    <border>
      <left/>
      <right style="medium">
        <color rgb="FF0070C0"/>
      </right>
      <top style="medium">
        <color rgb="FF0070C0"/>
      </top>
      <bottom style="thin">
        <color indexed="64"/>
      </bottom>
      <diagonal/>
    </border>
    <border>
      <left/>
      <right style="medium">
        <color rgb="FF0070C0"/>
      </right>
      <top style="thin">
        <color indexed="64"/>
      </top>
      <bottom style="thin">
        <color indexed="64"/>
      </bottom>
      <diagonal/>
    </border>
    <border>
      <left style="thin">
        <color indexed="64"/>
      </left>
      <right/>
      <top style="thin">
        <color indexed="64"/>
      </top>
      <bottom style="medium">
        <color rgb="FF0070C0"/>
      </bottom>
      <diagonal/>
    </border>
    <border>
      <left/>
      <right/>
      <top style="thin">
        <color indexed="64"/>
      </top>
      <bottom style="medium">
        <color rgb="FF0070C0"/>
      </bottom>
      <diagonal/>
    </border>
    <border>
      <left/>
      <right style="medium">
        <color rgb="FF0070C0"/>
      </right>
      <top style="thin">
        <color indexed="64"/>
      </top>
      <bottom style="medium">
        <color rgb="FF0070C0"/>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theme="1" tint="0.499984740745262"/>
      </left>
      <right/>
      <top style="medium">
        <color indexed="64"/>
      </top>
      <bottom style="thin">
        <color theme="1" tint="0.499984740745262"/>
      </bottom>
      <diagonal/>
    </border>
    <border>
      <left/>
      <right/>
      <top style="medium">
        <color indexed="64"/>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style="thin">
        <color theme="1" tint="0.499984740745262"/>
      </left>
      <right/>
      <top style="thin">
        <color theme="1" tint="0.499984740745262"/>
      </top>
      <bottom style="medium">
        <color indexed="64"/>
      </bottom>
      <diagonal/>
    </border>
    <border>
      <left/>
      <right/>
      <top style="thin">
        <color theme="1" tint="0.499984740745262"/>
      </top>
      <bottom style="medium">
        <color indexed="64"/>
      </bottom>
      <diagonal/>
    </border>
    <border>
      <left style="medium">
        <color indexed="64"/>
      </left>
      <right/>
      <top style="medium">
        <color indexed="64"/>
      </top>
      <bottom style="thin">
        <color theme="1" tint="0.499984740745262"/>
      </bottom>
      <diagonal/>
    </border>
    <border>
      <left style="medium">
        <color indexed="64"/>
      </left>
      <right/>
      <top style="thin">
        <color theme="1" tint="0.499984740745262"/>
      </top>
      <bottom style="thin">
        <color theme="1" tint="0.499984740745262"/>
      </bottom>
      <diagonal/>
    </border>
    <border>
      <left style="medium">
        <color indexed="64"/>
      </left>
      <right/>
      <top style="thin">
        <color theme="1" tint="0.499984740745262"/>
      </top>
      <bottom/>
      <diagonal/>
    </border>
    <border>
      <left/>
      <right/>
      <top style="thin">
        <color theme="1" tint="0.499984740745262"/>
      </top>
      <bottom/>
      <diagonal/>
    </border>
    <border>
      <left style="medium">
        <color indexed="64"/>
      </left>
      <right/>
      <top style="medium">
        <color indexed="64"/>
      </top>
      <bottom style="medium">
        <color theme="1" tint="0.499984740745262"/>
      </bottom>
      <diagonal/>
    </border>
    <border>
      <left style="medium">
        <color indexed="64"/>
      </left>
      <right/>
      <top style="medium">
        <color theme="1" tint="0.499984740745262"/>
      </top>
      <bottom style="medium">
        <color theme="1" tint="0.499984740745262"/>
      </bottom>
      <diagonal/>
    </border>
    <border>
      <left style="medium">
        <color indexed="64"/>
      </left>
      <right/>
      <top style="medium">
        <color theme="1" tint="0.499984740745262"/>
      </top>
      <bottom style="medium">
        <color indexed="64"/>
      </bottom>
      <diagonal/>
    </border>
    <border>
      <left style="thin">
        <color indexed="64"/>
      </left>
      <right style="medium">
        <color indexed="64"/>
      </right>
      <top style="medium">
        <color indexed="64"/>
      </top>
      <bottom style="medium">
        <color indexed="64"/>
      </bottom>
      <diagonal/>
    </border>
    <border>
      <left style="medium">
        <color auto="1"/>
      </left>
      <right style="thin">
        <color auto="1"/>
      </right>
      <top style="medium">
        <color auto="1"/>
      </top>
      <bottom style="medium">
        <color indexed="64"/>
      </bottom>
      <diagonal/>
    </border>
    <border>
      <left style="thin">
        <color auto="1"/>
      </left>
      <right style="thin">
        <color auto="1"/>
      </right>
      <top style="medium">
        <color auto="1"/>
      </top>
      <bottom style="medium">
        <color indexed="64"/>
      </bottom>
      <diagonal/>
    </border>
    <border>
      <left style="thin">
        <color theme="1" tint="0.499984740745262"/>
      </left>
      <right style="thin">
        <color theme="1" tint="0.499984740745262"/>
      </right>
      <top style="medium">
        <color indexed="64"/>
      </top>
      <bottom style="thin">
        <color theme="1" tint="0.499984740745262"/>
      </bottom>
      <diagonal/>
    </border>
    <border>
      <left style="thin">
        <color theme="1" tint="0.499984740745262"/>
      </left>
      <right style="medium">
        <color indexed="64"/>
      </right>
      <top style="medium">
        <color indexed="64"/>
      </top>
      <bottom style="thin">
        <color theme="1" tint="0.499984740745262"/>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style="medium">
        <color indexed="64"/>
      </right>
      <top style="thin">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style="medium">
        <color indexed="64"/>
      </bottom>
      <diagonal/>
    </border>
    <border>
      <left style="thin">
        <color theme="1" tint="0.499984740745262"/>
      </left>
      <right style="medium">
        <color indexed="64"/>
      </right>
      <top style="thin">
        <color theme="1" tint="0.499984740745262"/>
      </top>
      <bottom style="medium">
        <color indexed="64"/>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medium">
        <color indexed="64"/>
      </right>
      <top style="thin">
        <color theme="1" tint="0.499984740745262"/>
      </top>
      <bottom/>
      <diagonal/>
    </border>
    <border>
      <left/>
      <right/>
      <top style="thin">
        <color indexed="64"/>
      </top>
      <bottom/>
      <diagonal/>
    </border>
    <border>
      <left/>
      <right style="thin">
        <color indexed="64"/>
      </right>
      <top style="thin">
        <color indexed="64"/>
      </top>
      <bottom/>
      <diagonal/>
    </border>
    <border>
      <left style="medium">
        <color indexed="64"/>
      </left>
      <right/>
      <top/>
      <bottom style="thin">
        <color theme="1" tint="0.499984740745262"/>
      </bottom>
      <diagonal/>
    </border>
    <border>
      <left/>
      <right/>
      <top/>
      <bottom style="thin">
        <color theme="1" tint="0.499984740745262"/>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style="medium">
        <color indexed="64"/>
      </right>
      <top/>
      <bottom style="thin">
        <color theme="1" tint="0.499984740745262"/>
      </bottom>
      <diagonal/>
    </border>
    <border>
      <left style="thin">
        <color theme="1" tint="0.499984740745262"/>
      </left>
      <right style="thin">
        <color theme="1" tint="0.499984740745262"/>
      </right>
      <top style="medium">
        <color indexed="64"/>
      </top>
      <bottom/>
      <diagonal/>
    </border>
    <border>
      <left style="thin">
        <color theme="1" tint="0.499984740745262"/>
      </left>
      <right style="medium">
        <color indexed="64"/>
      </right>
      <top style="medium">
        <color indexed="64"/>
      </top>
      <bottom/>
      <diagonal/>
    </border>
    <border>
      <left style="thin">
        <color theme="1" tint="0.499984740745262"/>
      </left>
      <right style="thin">
        <color theme="1" tint="0.499984740745262"/>
      </right>
      <top/>
      <bottom style="medium">
        <color indexed="64"/>
      </bottom>
      <diagonal/>
    </border>
    <border>
      <left style="thin">
        <color theme="1" tint="0.499984740745262"/>
      </left>
      <right style="medium">
        <color indexed="64"/>
      </right>
      <top/>
      <bottom style="medium">
        <color indexed="64"/>
      </bottom>
      <diagonal/>
    </border>
    <border>
      <left style="thin">
        <color theme="1" tint="0.499984740745262"/>
      </left>
      <right style="thin">
        <color theme="1" tint="0.499984740745262"/>
      </right>
      <top/>
      <bottom/>
      <diagonal/>
    </border>
    <border>
      <left style="thin">
        <color theme="1" tint="0.499984740745262"/>
      </left>
      <right style="medium">
        <color indexed="64"/>
      </right>
      <top/>
      <bottom/>
      <diagonal/>
    </border>
    <border>
      <left style="thin">
        <color theme="1" tint="0.499984740745262"/>
      </left>
      <right/>
      <top style="medium">
        <color indexed="64"/>
      </top>
      <bottom/>
      <diagonal/>
    </border>
    <border>
      <left/>
      <right style="thin">
        <color theme="1" tint="0.499984740745262"/>
      </right>
      <top style="medium">
        <color indexed="64"/>
      </top>
      <bottom/>
      <diagonal/>
    </border>
    <border>
      <left style="thin">
        <color theme="1" tint="0.499984740745262"/>
      </left>
      <right/>
      <top/>
      <bottom/>
      <diagonal/>
    </border>
    <border>
      <left/>
      <right style="thin">
        <color theme="1" tint="0.499984740745262"/>
      </right>
      <top/>
      <bottom/>
      <diagonal/>
    </border>
    <border>
      <left style="thin">
        <color theme="1" tint="0.499984740745262"/>
      </left>
      <right/>
      <top/>
      <bottom style="medium">
        <color indexed="64"/>
      </bottom>
      <diagonal/>
    </border>
    <border>
      <left/>
      <right style="thin">
        <color theme="1" tint="0.499984740745262"/>
      </right>
      <top/>
      <bottom style="medium">
        <color indexed="64"/>
      </bottom>
      <diagonal/>
    </border>
  </borders>
  <cellStyleXfs count="3">
    <xf numFmtId="0" fontId="0" fillId="0" borderId="0"/>
    <xf numFmtId="0" fontId="8" fillId="0" borderId="0"/>
    <xf numFmtId="0" fontId="19" fillId="0" borderId="0" applyNumberFormat="0" applyFill="0" applyBorder="0" applyAlignment="0" applyProtection="0"/>
  </cellStyleXfs>
  <cellXfs count="318">
    <xf numFmtId="0" fontId="0" fillId="0" borderId="0" xfId="0"/>
    <xf numFmtId="0" fontId="2" fillId="0" borderId="0" xfId="0" applyFont="1"/>
    <xf numFmtId="0" fontId="2" fillId="0" borderId="0" xfId="0" applyFont="1" applyAlignment="1">
      <alignment vertical="center"/>
    </xf>
    <xf numFmtId="0" fontId="3" fillId="0" borderId="0" xfId="0" applyFont="1" applyAlignment="1">
      <alignment vertical="center"/>
    </xf>
    <xf numFmtId="0" fontId="0" fillId="0" borderId="0" xfId="0" applyAlignment="1">
      <alignment vertical="center"/>
    </xf>
    <xf numFmtId="0" fontId="4" fillId="0" borderId="0" xfId="0" applyFont="1" applyAlignment="1">
      <alignment vertical="center"/>
    </xf>
    <xf numFmtId="0" fontId="0" fillId="0" borderId="0" xfId="0" applyAlignment="1">
      <alignment vertical="center" wrapText="1"/>
    </xf>
    <xf numFmtId="0" fontId="1" fillId="0" borderId="0" xfId="0" applyFont="1" applyAlignment="1">
      <alignment horizontal="right" vertical="center"/>
    </xf>
    <xf numFmtId="0" fontId="1" fillId="0" borderId="0" xfId="0" applyFont="1" applyAlignment="1">
      <alignment vertical="center"/>
    </xf>
    <xf numFmtId="0" fontId="0" fillId="0" borderId="1" xfId="0" applyBorder="1" applyAlignment="1">
      <alignment horizontal="center" vertical="center"/>
    </xf>
    <xf numFmtId="0" fontId="5" fillId="0" borderId="1" xfId="0" applyFont="1" applyBorder="1" applyAlignment="1">
      <alignment horizontal="center" vertical="center"/>
    </xf>
    <xf numFmtId="0" fontId="0" fillId="0" borderId="1" xfId="0" applyBorder="1" applyAlignment="1">
      <alignment horizontal="center" vertical="center" wrapText="1"/>
    </xf>
    <xf numFmtId="0" fontId="9" fillId="0" borderId="0" xfId="1" applyFont="1"/>
    <xf numFmtId="0" fontId="7" fillId="0" borderId="0" xfId="1" applyFont="1" applyAlignment="1">
      <alignment wrapText="1"/>
    </xf>
    <xf numFmtId="0" fontId="7" fillId="0" borderId="0" xfId="1" applyFont="1"/>
    <xf numFmtId="0" fontId="8" fillId="0" borderId="0" xfId="1"/>
    <xf numFmtId="0" fontId="11" fillId="0" borderId="0" xfId="1" applyFont="1" applyAlignment="1">
      <alignment wrapText="1"/>
    </xf>
    <xf numFmtId="0" fontId="12" fillId="0" borderId="0" xfId="1" applyFont="1" applyAlignment="1">
      <alignment wrapText="1"/>
    </xf>
    <xf numFmtId="0" fontId="9" fillId="0" borderId="0" xfId="1" applyFont="1" applyAlignment="1">
      <alignment wrapText="1"/>
    </xf>
    <xf numFmtId="0" fontId="13" fillId="0" borderId="0" xfId="1" applyFont="1" applyAlignment="1">
      <alignment wrapText="1"/>
    </xf>
    <xf numFmtId="0" fontId="13" fillId="0" borderId="0" xfId="1" applyFont="1"/>
    <xf numFmtId="0" fontId="8" fillId="0" borderId="0" xfId="1" applyAlignment="1">
      <alignment wrapText="1"/>
    </xf>
    <xf numFmtId="0" fontId="8" fillId="3" borderId="0" xfId="1" applyFill="1" applyAlignment="1">
      <alignment wrapText="1"/>
    </xf>
    <xf numFmtId="0" fontId="15" fillId="0" borderId="0" xfId="1" applyFont="1" applyAlignment="1">
      <alignment wrapText="1"/>
    </xf>
    <xf numFmtId="0" fontId="7" fillId="0" borderId="14" xfId="1" applyFont="1" applyBorder="1" applyAlignment="1">
      <alignment horizontal="center" vertical="center" wrapText="1"/>
    </xf>
    <xf numFmtId="0" fontId="16" fillId="0" borderId="0" xfId="1" applyFont="1"/>
    <xf numFmtId="0" fontId="17" fillId="0" borderId="0" xfId="1" applyFont="1"/>
    <xf numFmtId="0" fontId="7" fillId="0" borderId="1" xfId="1" applyFont="1" applyBorder="1" applyAlignment="1">
      <alignment vertical="top" wrapText="1"/>
    </xf>
    <xf numFmtId="0" fontId="7" fillId="0" borderId="1" xfId="1" applyFont="1" applyBorder="1" applyAlignment="1">
      <alignment vertical="center" wrapText="1"/>
    </xf>
    <xf numFmtId="0" fontId="7" fillId="0" borderId="16" xfId="1" applyFont="1" applyBorder="1" applyAlignment="1">
      <alignment horizontal="center" vertical="center" wrapText="1"/>
    </xf>
    <xf numFmtId="0" fontId="18" fillId="0" borderId="0" xfId="0" applyFont="1" applyAlignment="1">
      <alignment vertical="center"/>
    </xf>
    <xf numFmtId="0" fontId="19" fillId="0" borderId="0" xfId="2" applyAlignment="1">
      <alignment vertical="center"/>
    </xf>
    <xf numFmtId="0" fontId="3" fillId="0" borderId="0" xfId="0" applyFont="1"/>
    <xf numFmtId="0" fontId="9" fillId="0" borderId="0" xfId="1" applyFont="1" applyAlignment="1">
      <alignment horizontal="center" vertical="center" wrapText="1"/>
    </xf>
    <xf numFmtId="0" fontId="7" fillId="0" borderId="0" xfId="1" applyFont="1" applyAlignment="1">
      <alignment horizontal="center" vertical="center" wrapText="1"/>
    </xf>
    <xf numFmtId="0" fontId="9" fillId="5" borderId="1" xfId="1" applyFont="1" applyFill="1" applyBorder="1" applyAlignment="1">
      <alignment horizontal="center" vertical="center" wrapText="1"/>
    </xf>
    <xf numFmtId="0" fontId="9" fillId="7" borderId="1" xfId="1" applyFont="1" applyFill="1" applyBorder="1" applyAlignment="1">
      <alignment horizontal="center" vertical="center" wrapText="1"/>
    </xf>
    <xf numFmtId="0" fontId="9" fillId="7" borderId="18" xfId="1" applyFont="1" applyFill="1" applyBorder="1" applyAlignment="1">
      <alignment horizontal="center" vertical="center" wrapText="1"/>
    </xf>
    <xf numFmtId="0" fontId="7" fillId="8" borderId="6" xfId="1" applyFont="1" applyFill="1" applyBorder="1" applyAlignment="1">
      <alignment horizontal="center" vertical="center"/>
    </xf>
    <xf numFmtId="0" fontId="7" fillId="8" borderId="1" xfId="1" applyFont="1" applyFill="1" applyBorder="1" applyAlignment="1">
      <alignment horizontal="center" vertical="center"/>
    </xf>
    <xf numFmtId="0" fontId="14" fillId="8" borderId="1" xfId="1" applyFont="1" applyFill="1" applyBorder="1" applyAlignment="1">
      <alignment vertical="center" wrapText="1"/>
    </xf>
    <xf numFmtId="0" fontId="7" fillId="8" borderId="1" xfId="1" applyFont="1" applyFill="1" applyBorder="1" applyAlignment="1">
      <alignment vertical="center" wrapText="1"/>
    </xf>
    <xf numFmtId="0" fontId="14" fillId="8" borderId="1" xfId="1" applyFont="1" applyFill="1" applyBorder="1" applyAlignment="1">
      <alignment vertical="top" wrapText="1"/>
    </xf>
    <xf numFmtId="2" fontId="7" fillId="9" borderId="1" xfId="1" applyNumberFormat="1" applyFont="1" applyFill="1" applyBorder="1" applyAlignment="1">
      <alignment horizontal="center" vertical="center"/>
    </xf>
    <xf numFmtId="1" fontId="7" fillId="9" borderId="1" xfId="1" applyNumberFormat="1" applyFont="1" applyFill="1" applyBorder="1" applyAlignment="1">
      <alignment horizontal="center" vertical="center"/>
    </xf>
    <xf numFmtId="0" fontId="7" fillId="0" borderId="15" xfId="1" applyFont="1" applyBorder="1" applyAlignment="1">
      <alignment horizontal="center" vertical="center" wrapText="1"/>
    </xf>
    <xf numFmtId="0" fontId="7" fillId="0" borderId="1" xfId="1" applyFont="1" applyBorder="1" applyAlignment="1">
      <alignment horizontal="center" vertical="center"/>
    </xf>
    <xf numFmtId="0" fontId="9" fillId="5" borderId="2" xfId="1" applyFont="1" applyFill="1" applyBorder="1" applyAlignment="1">
      <alignment horizontal="center" vertical="center" wrapText="1"/>
    </xf>
    <xf numFmtId="0" fontId="9" fillId="5" borderId="5" xfId="1" applyFont="1" applyFill="1" applyBorder="1" applyAlignment="1">
      <alignment horizontal="center" wrapText="1"/>
    </xf>
    <xf numFmtId="0" fontId="21" fillId="0" borderId="0" xfId="1" applyFont="1"/>
    <xf numFmtId="0" fontId="23" fillId="0" borderId="0" xfId="0" applyFont="1" applyAlignment="1">
      <alignment vertical="center"/>
    </xf>
    <xf numFmtId="0" fontId="7" fillId="4" borderId="1" xfId="0" applyFont="1" applyFill="1" applyBorder="1" applyAlignment="1">
      <alignment vertical="center" wrapText="1"/>
    </xf>
    <xf numFmtId="0" fontId="7" fillId="11" borderId="1" xfId="0" applyFont="1" applyFill="1" applyBorder="1" applyAlignment="1">
      <alignment vertical="center" wrapText="1"/>
    </xf>
    <xf numFmtId="0" fontId="7" fillId="12" borderId="1" xfId="0" applyFont="1" applyFill="1" applyBorder="1" applyAlignment="1">
      <alignment vertical="center" wrapText="1"/>
    </xf>
    <xf numFmtId="0" fontId="24" fillId="7" borderId="1" xfId="0" applyFont="1" applyFill="1" applyBorder="1" applyAlignment="1">
      <alignment horizontal="center" vertical="center" wrapText="1"/>
    </xf>
    <xf numFmtId="0" fontId="1" fillId="7" borderId="1" xfId="0" applyFont="1" applyFill="1" applyBorder="1" applyAlignment="1">
      <alignment horizontal="center" vertical="center"/>
    </xf>
    <xf numFmtId="0" fontId="0" fillId="11" borderId="1" xfId="0" applyFill="1" applyBorder="1"/>
    <xf numFmtId="0" fontId="0" fillId="12" borderId="1" xfId="0" applyFill="1" applyBorder="1"/>
    <xf numFmtId="0" fontId="0" fillId="4" borderId="1" xfId="0" applyFill="1" applyBorder="1"/>
    <xf numFmtId="0" fontId="1" fillId="7" borderId="1" xfId="0" applyFont="1" applyFill="1" applyBorder="1" applyAlignment="1">
      <alignment horizontal="center"/>
    </xf>
    <xf numFmtId="0" fontId="0" fillId="0" borderId="0" xfId="0" applyAlignment="1">
      <alignment horizontal="center" vertical="center"/>
    </xf>
    <xf numFmtId="0" fontId="1" fillId="0" borderId="0" xfId="0" applyFont="1" applyAlignment="1">
      <alignment horizontal="right"/>
    </xf>
    <xf numFmtId="0" fontId="0" fillId="0" borderId="0" xfId="0" applyAlignment="1">
      <alignment horizontal="right" vertical="center"/>
    </xf>
    <xf numFmtId="0" fontId="0" fillId="0" borderId="0" xfId="0" applyAlignment="1">
      <alignment wrapText="1"/>
    </xf>
    <xf numFmtId="0" fontId="0" fillId="0" borderId="0" xfId="0" applyAlignment="1">
      <alignment horizontal="left"/>
    </xf>
    <xf numFmtId="0" fontId="0" fillId="0" borderId="31" xfId="0" applyBorder="1" applyAlignment="1">
      <alignment horizontal="center" vertical="center"/>
    </xf>
    <xf numFmtId="0" fontId="5" fillId="0" borderId="31" xfId="0" applyFont="1" applyBorder="1" applyAlignment="1">
      <alignment horizontal="center" vertical="center"/>
    </xf>
    <xf numFmtId="0" fontId="0" fillId="0" borderId="36" xfId="0" applyBorder="1" applyAlignment="1">
      <alignment horizontal="center" vertical="center"/>
    </xf>
    <xf numFmtId="0" fontId="5" fillId="0" borderId="36" xfId="0" applyFont="1" applyBorder="1" applyAlignment="1">
      <alignment horizontal="center" vertical="center"/>
    </xf>
    <xf numFmtId="0" fontId="5" fillId="0" borderId="32" xfId="0" applyFont="1" applyBorder="1" applyAlignment="1">
      <alignment horizontal="center" vertical="center"/>
    </xf>
    <xf numFmtId="0" fontId="5" fillId="0" borderId="34" xfId="0" applyFont="1" applyBorder="1" applyAlignment="1">
      <alignment horizontal="center" vertical="center"/>
    </xf>
    <xf numFmtId="0" fontId="0" fillId="0" borderId="6" xfId="0" applyBorder="1" applyAlignment="1">
      <alignment horizontal="center" vertical="center"/>
    </xf>
    <xf numFmtId="0" fontId="5" fillId="0" borderId="38" xfId="0" applyFont="1" applyBorder="1" applyAlignment="1">
      <alignment horizontal="center" vertical="center"/>
    </xf>
    <xf numFmtId="0" fontId="0" fillId="0" borderId="0" xfId="0" applyAlignment="1">
      <alignment vertical="top"/>
    </xf>
    <xf numFmtId="0" fontId="2" fillId="0" borderId="0" xfId="0" applyFont="1" applyAlignment="1">
      <alignment vertical="top"/>
    </xf>
    <xf numFmtId="0" fontId="1" fillId="0" borderId="30" xfId="0" applyFont="1" applyBorder="1" applyAlignment="1">
      <alignment vertical="center" wrapText="1"/>
    </xf>
    <xf numFmtId="0" fontId="3" fillId="0" borderId="0" xfId="0" applyFont="1" applyAlignment="1">
      <alignment vertical="center" wrapText="1"/>
    </xf>
    <xf numFmtId="0" fontId="21" fillId="0" borderId="45" xfId="0" applyFont="1" applyBorder="1" applyAlignment="1">
      <alignment horizontal="center" vertical="center" textRotation="90" wrapText="1"/>
    </xf>
    <xf numFmtId="0" fontId="0" fillId="0" borderId="45" xfId="0" applyBorder="1" applyAlignment="1">
      <alignment horizontal="left" vertical="center" wrapText="1"/>
    </xf>
    <xf numFmtId="0" fontId="8" fillId="0" borderId="0" xfId="1" quotePrefix="1"/>
    <xf numFmtId="2" fontId="8" fillId="0" borderId="0" xfId="1" applyNumberFormat="1"/>
    <xf numFmtId="0" fontId="32" fillId="0" borderId="0" xfId="1" applyFont="1"/>
    <xf numFmtId="0" fontId="33" fillId="0" borderId="0" xfId="1" applyFont="1" applyAlignment="1">
      <alignment wrapText="1"/>
    </xf>
    <xf numFmtId="0" fontId="34" fillId="0" borderId="0" xfId="1" applyFont="1" applyAlignment="1">
      <alignment wrapText="1"/>
    </xf>
    <xf numFmtId="0" fontId="35" fillId="0" borderId="0" xfId="1" applyFont="1"/>
    <xf numFmtId="0" fontId="1" fillId="7" borderId="1" xfId="1" applyFont="1" applyFill="1" applyBorder="1" applyAlignment="1">
      <alignment horizontal="center" vertical="center" wrapText="1"/>
    </xf>
    <xf numFmtId="0" fontId="32" fillId="8" borderId="1" xfId="1" applyFont="1" applyFill="1" applyBorder="1" applyAlignment="1">
      <alignment horizontal="center" vertical="center"/>
    </xf>
    <xf numFmtId="1" fontId="32" fillId="9" borderId="1" xfId="1" applyNumberFormat="1" applyFont="1" applyFill="1" applyBorder="1" applyAlignment="1">
      <alignment horizontal="center" vertical="center"/>
    </xf>
    <xf numFmtId="2" fontId="32" fillId="9" borderId="1" xfId="1" applyNumberFormat="1" applyFont="1" applyFill="1" applyBorder="1" applyAlignment="1">
      <alignment horizontal="center" vertical="center"/>
    </xf>
    <xf numFmtId="0" fontId="32" fillId="0" borderId="1" xfId="1" applyFont="1" applyBorder="1" applyAlignment="1">
      <alignment horizontal="center" vertical="center"/>
    </xf>
    <xf numFmtId="0" fontId="37" fillId="8" borderId="1" xfId="1" applyFont="1" applyFill="1" applyBorder="1" applyAlignment="1">
      <alignment vertical="center" wrapText="1"/>
    </xf>
    <xf numFmtId="0" fontId="37" fillId="8" borderId="1" xfId="1" applyFont="1" applyFill="1" applyBorder="1" applyAlignment="1">
      <alignment vertical="top" wrapText="1"/>
    </xf>
    <xf numFmtId="0" fontId="40" fillId="8" borderId="1" xfId="1" applyFont="1" applyFill="1" applyBorder="1" applyAlignment="1">
      <alignment horizontal="center" vertical="center" wrapText="1"/>
    </xf>
    <xf numFmtId="2" fontId="24" fillId="9" borderId="1" xfId="1" applyNumberFormat="1" applyFont="1" applyFill="1" applyBorder="1" applyAlignment="1">
      <alignment horizontal="center" vertical="center"/>
    </xf>
    <xf numFmtId="0" fontId="24" fillId="0" borderId="0" xfId="1" applyFont="1" applyAlignment="1">
      <alignment wrapText="1"/>
    </xf>
    <xf numFmtId="0" fontId="39" fillId="8" borderId="1" xfId="1" applyFont="1" applyFill="1" applyBorder="1" applyAlignment="1">
      <alignment horizontal="center" vertical="center" wrapText="1"/>
    </xf>
    <xf numFmtId="0" fontId="41" fillId="0" borderId="6" xfId="1" applyFont="1" applyBorder="1" applyAlignment="1">
      <alignment horizontal="center" vertical="center" wrapText="1"/>
    </xf>
    <xf numFmtId="0" fontId="41" fillId="0" borderId="1" xfId="1" applyFont="1" applyBorder="1" applyAlignment="1">
      <alignment horizontal="center" vertical="center" wrapText="1"/>
    </xf>
    <xf numFmtId="0" fontId="41" fillId="0" borderId="17" xfId="1" applyFont="1" applyBorder="1" applyAlignment="1">
      <alignment horizontal="center" vertical="center" wrapText="1"/>
    </xf>
    <xf numFmtId="0" fontId="1" fillId="0" borderId="0" xfId="0" applyFont="1"/>
    <xf numFmtId="0" fontId="31" fillId="0" borderId="0" xfId="0" applyFont="1"/>
    <xf numFmtId="0" fontId="31" fillId="0" borderId="0" xfId="0" applyFont="1" applyAlignment="1">
      <alignment vertical="center"/>
    </xf>
    <xf numFmtId="0" fontId="31" fillId="0" borderId="0" xfId="0" applyFont="1" applyAlignment="1">
      <alignment horizontal="center" vertical="center"/>
    </xf>
    <xf numFmtId="0" fontId="21" fillId="15" borderId="69" xfId="0" applyFont="1" applyFill="1" applyBorder="1" applyAlignment="1">
      <alignment horizontal="center" vertical="center" wrapText="1"/>
    </xf>
    <xf numFmtId="0" fontId="39" fillId="15" borderId="70" xfId="0" applyFont="1" applyFill="1" applyBorder="1" applyAlignment="1">
      <alignment horizontal="center" vertical="center" wrapText="1"/>
    </xf>
    <xf numFmtId="0" fontId="39" fillId="15" borderId="68" xfId="0" applyFont="1" applyFill="1" applyBorder="1" applyAlignment="1">
      <alignment horizontal="center" vertical="center" wrapText="1"/>
    </xf>
    <xf numFmtId="0" fontId="0" fillId="14" borderId="56" xfId="0" applyFill="1" applyBorder="1" applyAlignment="1">
      <alignment vertical="center" wrapText="1"/>
    </xf>
    <xf numFmtId="0" fontId="0" fillId="14" borderId="58" xfId="0" applyFill="1" applyBorder="1" applyAlignment="1">
      <alignment vertical="center" wrapText="1"/>
    </xf>
    <xf numFmtId="0" fontId="0" fillId="14" borderId="60" xfId="0" applyFill="1" applyBorder="1" applyAlignment="1">
      <alignment vertical="center" wrapText="1"/>
    </xf>
    <xf numFmtId="0" fontId="1" fillId="16" borderId="55" xfId="0" applyFont="1" applyFill="1" applyBorder="1" applyAlignment="1">
      <alignment horizontal="center" vertical="center" wrapText="1"/>
    </xf>
    <xf numFmtId="0" fontId="1" fillId="16" borderId="57" xfId="0" applyFont="1" applyFill="1" applyBorder="1" applyAlignment="1">
      <alignment horizontal="center" vertical="center" wrapText="1"/>
    </xf>
    <xf numFmtId="0" fontId="4" fillId="16" borderId="58" xfId="0" applyFont="1" applyFill="1" applyBorder="1" applyAlignment="1">
      <alignment vertical="center" wrapText="1"/>
    </xf>
    <xf numFmtId="0" fontId="1" fillId="16" borderId="59" xfId="0" applyFont="1" applyFill="1" applyBorder="1" applyAlignment="1">
      <alignment horizontal="center" vertical="center" wrapText="1"/>
    </xf>
    <xf numFmtId="0" fontId="0" fillId="16" borderId="60" xfId="0" applyFill="1" applyBorder="1" applyAlignment="1">
      <alignment vertical="center" wrapText="1"/>
    </xf>
    <xf numFmtId="0" fontId="4" fillId="16" borderId="64" xfId="0" applyFont="1" applyFill="1" applyBorder="1" applyAlignment="1">
      <alignment vertical="center" wrapText="1"/>
    </xf>
    <xf numFmtId="0" fontId="4" fillId="16" borderId="56" xfId="0" applyFont="1" applyFill="1" applyBorder="1" applyAlignment="1">
      <alignment vertical="center" wrapText="1"/>
    </xf>
    <xf numFmtId="0" fontId="4" fillId="16" borderId="60" xfId="0" applyFont="1" applyFill="1" applyBorder="1" applyAlignment="1">
      <alignment vertical="center" wrapText="1"/>
    </xf>
    <xf numFmtId="0" fontId="24" fillId="0" borderId="1" xfId="1" applyFont="1" applyBorder="1" applyAlignment="1">
      <alignment horizontal="center" vertical="center"/>
    </xf>
    <xf numFmtId="0" fontId="24" fillId="8" borderId="6" xfId="1" applyFont="1" applyFill="1" applyBorder="1" applyAlignment="1">
      <alignment horizontal="center" vertical="center"/>
    </xf>
    <xf numFmtId="1" fontId="24" fillId="9" borderId="1" xfId="1" applyNumberFormat="1" applyFont="1" applyFill="1" applyBorder="1" applyAlignment="1">
      <alignment horizontal="center" vertical="center"/>
    </xf>
    <xf numFmtId="0" fontId="24" fillId="8" borderId="1" xfId="1" applyFont="1" applyFill="1" applyBorder="1" applyAlignment="1">
      <alignment horizontal="center" vertical="center"/>
    </xf>
    <xf numFmtId="0" fontId="24" fillId="8" borderId="1" xfId="1" applyFont="1" applyFill="1" applyBorder="1" applyAlignment="1">
      <alignment vertical="center" wrapText="1"/>
    </xf>
    <xf numFmtId="0" fontId="40" fillId="8" borderId="1" xfId="1" applyFont="1" applyFill="1" applyBorder="1" applyAlignment="1">
      <alignment vertical="center" wrapText="1"/>
    </xf>
    <xf numFmtId="0" fontId="40" fillId="8" borderId="1" xfId="1" applyFont="1" applyFill="1" applyBorder="1" applyAlignment="1">
      <alignment vertical="top" wrapText="1"/>
    </xf>
    <xf numFmtId="0" fontId="9" fillId="5" borderId="6" xfId="1" applyFont="1" applyFill="1" applyBorder="1" applyAlignment="1">
      <alignment horizontal="center" vertical="center" wrapText="1"/>
    </xf>
    <xf numFmtId="0" fontId="0" fillId="16" borderId="71" xfId="0" applyFill="1" applyBorder="1" applyAlignment="1">
      <alignment horizontal="center" vertical="center"/>
    </xf>
    <xf numFmtId="0" fontId="0" fillId="16" borderId="72" xfId="0" applyFill="1" applyBorder="1" applyAlignment="1">
      <alignment horizontal="center" vertical="center"/>
    </xf>
    <xf numFmtId="0" fontId="0" fillId="16" borderId="73" xfId="0" applyFill="1" applyBorder="1" applyAlignment="1">
      <alignment horizontal="center" vertical="center"/>
    </xf>
    <xf numFmtId="0" fontId="0" fillId="16" borderId="74" xfId="0" applyFill="1" applyBorder="1" applyAlignment="1">
      <alignment horizontal="center" vertical="center"/>
    </xf>
    <xf numFmtId="0" fontId="4" fillId="16" borderId="73" xfId="0" applyFont="1" applyFill="1" applyBorder="1" applyAlignment="1">
      <alignment horizontal="center" vertical="center"/>
    </xf>
    <xf numFmtId="0" fontId="27" fillId="16" borderId="74" xfId="0" applyFont="1" applyFill="1" applyBorder="1" applyAlignment="1">
      <alignment horizontal="center" vertical="center"/>
    </xf>
    <xf numFmtId="0" fontId="0" fillId="16" borderId="75" xfId="0" applyFill="1" applyBorder="1" applyAlignment="1">
      <alignment horizontal="center" vertical="center"/>
    </xf>
    <xf numFmtId="0" fontId="0" fillId="16" borderId="76" xfId="0" applyFill="1" applyBorder="1" applyAlignment="1">
      <alignment horizontal="center" vertical="center"/>
    </xf>
    <xf numFmtId="0" fontId="0" fillId="16" borderId="77" xfId="0" applyFill="1" applyBorder="1" applyAlignment="1">
      <alignment horizontal="center" vertical="center"/>
    </xf>
    <xf numFmtId="0" fontId="0" fillId="16" borderId="78" xfId="0" applyFill="1" applyBorder="1" applyAlignment="1">
      <alignment horizontal="center" vertical="center"/>
    </xf>
    <xf numFmtId="0" fontId="0" fillId="14" borderId="71" xfId="0" applyFill="1" applyBorder="1" applyAlignment="1">
      <alignment horizontal="center" vertical="center"/>
    </xf>
    <xf numFmtId="0" fontId="0" fillId="14" borderId="72" xfId="0" applyFill="1" applyBorder="1" applyAlignment="1">
      <alignment horizontal="center" vertical="center"/>
    </xf>
    <xf numFmtId="0" fontId="0" fillId="14" borderId="73" xfId="0" applyFill="1" applyBorder="1" applyAlignment="1">
      <alignment horizontal="center" vertical="center"/>
    </xf>
    <xf numFmtId="0" fontId="0" fillId="14" borderId="74" xfId="0" applyFill="1" applyBorder="1" applyAlignment="1">
      <alignment horizontal="center" vertical="center"/>
    </xf>
    <xf numFmtId="0" fontId="0" fillId="14" borderId="75" xfId="0" applyFill="1" applyBorder="1" applyAlignment="1">
      <alignment horizontal="center" vertical="center"/>
    </xf>
    <xf numFmtId="0" fontId="0" fillId="14" borderId="76" xfId="0" applyFill="1" applyBorder="1" applyAlignment="1">
      <alignment horizontal="center" vertical="center"/>
    </xf>
    <xf numFmtId="0" fontId="4" fillId="16" borderId="71" xfId="0" applyFont="1" applyFill="1" applyBorder="1" applyAlignment="1">
      <alignment horizontal="center" vertical="center"/>
    </xf>
    <xf numFmtId="0" fontId="4" fillId="16" borderId="75" xfId="0" applyFont="1" applyFill="1" applyBorder="1" applyAlignment="1">
      <alignment horizontal="center" vertical="center"/>
    </xf>
    <xf numFmtId="0" fontId="27" fillId="16" borderId="75" xfId="0" applyFont="1" applyFill="1" applyBorder="1" applyAlignment="1">
      <alignment horizontal="center" vertical="center"/>
    </xf>
    <xf numFmtId="0" fontId="27" fillId="16" borderId="76" xfId="0" applyFont="1" applyFill="1" applyBorder="1" applyAlignment="1">
      <alignment horizontal="center" vertical="center"/>
    </xf>
    <xf numFmtId="0" fontId="0" fillId="14" borderId="77" xfId="0" applyFill="1" applyBorder="1" applyAlignment="1">
      <alignment horizontal="center" vertical="center"/>
    </xf>
    <xf numFmtId="0" fontId="0" fillId="14" borderId="78" xfId="0" applyFill="1" applyBorder="1" applyAlignment="1">
      <alignment horizontal="center" vertical="center"/>
    </xf>
    <xf numFmtId="0" fontId="0" fillId="16" borderId="71" xfId="0" applyFill="1" applyBorder="1" applyAlignment="1">
      <alignment horizontal="center" vertical="center" wrapText="1"/>
    </xf>
    <xf numFmtId="0" fontId="0" fillId="16" borderId="72" xfId="0" applyFill="1" applyBorder="1" applyAlignment="1">
      <alignment horizontal="center" vertical="center" wrapText="1"/>
    </xf>
    <xf numFmtId="0" fontId="0" fillId="16" borderId="75" xfId="0" applyFill="1" applyBorder="1" applyAlignment="1">
      <alignment horizontal="center" vertical="center" wrapText="1"/>
    </xf>
    <xf numFmtId="0" fontId="0" fillId="16" borderId="76" xfId="0" applyFill="1" applyBorder="1" applyAlignment="1">
      <alignment horizontal="center" vertical="center" wrapText="1"/>
    </xf>
    <xf numFmtId="0" fontId="39" fillId="5" borderId="1" xfId="1" applyFont="1" applyFill="1" applyBorder="1" applyAlignment="1">
      <alignment horizontal="center" vertical="center" wrapText="1"/>
    </xf>
    <xf numFmtId="0" fontId="38" fillId="5" borderId="1" xfId="1" applyFont="1" applyFill="1" applyBorder="1" applyAlignment="1">
      <alignment horizontal="center" vertical="center" wrapText="1"/>
    </xf>
    <xf numFmtId="0" fontId="38" fillId="5" borderId="2" xfId="1" applyFont="1" applyFill="1" applyBorder="1" applyAlignment="1">
      <alignment horizontal="center" vertical="center" wrapText="1"/>
    </xf>
    <xf numFmtId="0" fontId="39" fillId="17" borderId="6" xfId="1" applyFont="1" applyFill="1" applyBorder="1" applyAlignment="1">
      <alignment horizontal="center" vertical="center"/>
    </xf>
    <xf numFmtId="0" fontId="13" fillId="0" borderId="0" xfId="1" applyFont="1" applyAlignment="1">
      <alignment vertical="center" wrapText="1"/>
    </xf>
    <xf numFmtId="0" fontId="9" fillId="5" borderId="5" xfId="1" applyFont="1" applyFill="1" applyBorder="1" applyAlignment="1">
      <alignment horizontal="center" vertical="center" wrapText="1"/>
    </xf>
    <xf numFmtId="0" fontId="9" fillId="0" borderId="0" xfId="1" applyFont="1" applyAlignment="1">
      <alignment vertical="center" wrapText="1"/>
    </xf>
    <xf numFmtId="0" fontId="15" fillId="0" borderId="0" xfId="1" applyFont="1" applyAlignment="1">
      <alignment vertical="center" wrapText="1"/>
    </xf>
    <xf numFmtId="0" fontId="0" fillId="16" borderId="83" xfId="0" applyFill="1" applyBorder="1" applyAlignment="1">
      <alignment horizontal="center" vertical="center"/>
    </xf>
    <xf numFmtId="0" fontId="0" fillId="16" borderId="84" xfId="0" applyFill="1" applyBorder="1" applyAlignment="1">
      <alignment horizontal="center" vertical="center"/>
    </xf>
    <xf numFmtId="0" fontId="39" fillId="17" borderId="1" xfId="1" applyFont="1" applyFill="1" applyBorder="1" applyAlignment="1">
      <alignment horizontal="center" vertical="center"/>
    </xf>
    <xf numFmtId="0" fontId="43" fillId="0" borderId="4" xfId="0" applyFont="1" applyBorder="1" applyAlignment="1">
      <alignment vertical="center" wrapText="1"/>
    </xf>
    <xf numFmtId="0" fontId="41" fillId="0" borderId="4" xfId="0" applyFont="1" applyBorder="1" applyAlignment="1">
      <alignment horizontal="left" vertical="center" wrapText="1"/>
    </xf>
    <xf numFmtId="0" fontId="41" fillId="0" borderId="4" xfId="0" applyFont="1" applyBorder="1" applyAlignment="1">
      <alignment vertical="center" wrapText="1"/>
    </xf>
    <xf numFmtId="0" fontId="43" fillId="0" borderId="4" xfId="0" applyFont="1" applyBorder="1" applyAlignment="1">
      <alignment horizontal="left" vertical="center" wrapText="1"/>
    </xf>
    <xf numFmtId="0" fontId="41" fillId="0" borderId="1" xfId="0" applyFont="1" applyBorder="1" applyAlignment="1">
      <alignment vertical="center" wrapText="1"/>
    </xf>
    <xf numFmtId="0" fontId="41" fillId="0" borderId="3" xfId="0" applyFont="1" applyBorder="1" applyAlignment="1">
      <alignment horizontal="left" vertical="center" wrapText="1"/>
    </xf>
    <xf numFmtId="0" fontId="24" fillId="0" borderId="3" xfId="0" applyFont="1" applyBorder="1" applyAlignment="1">
      <alignment horizontal="left" vertical="center" wrapText="1"/>
    </xf>
    <xf numFmtId="0" fontId="41" fillId="0" borderId="3" xfId="0" applyFont="1" applyBorder="1" applyAlignment="1">
      <alignment vertical="center" wrapText="1"/>
    </xf>
    <xf numFmtId="0" fontId="38" fillId="0" borderId="3" xfId="0" applyFont="1" applyBorder="1" applyAlignment="1">
      <alignment vertical="center" wrapText="1"/>
    </xf>
    <xf numFmtId="0" fontId="0" fillId="14" borderId="85" xfId="0" applyFill="1" applyBorder="1" applyAlignment="1">
      <alignment horizontal="center" vertical="center" wrapText="1"/>
    </xf>
    <xf numFmtId="0" fontId="0" fillId="14" borderId="86" xfId="0" applyFill="1" applyBorder="1" applyAlignment="1">
      <alignment horizontal="center" vertical="center" wrapText="1"/>
    </xf>
    <xf numFmtId="0" fontId="0" fillId="14" borderId="87" xfId="0" applyFill="1" applyBorder="1" applyAlignment="1">
      <alignment horizontal="center" vertical="center"/>
    </xf>
    <xf numFmtId="0" fontId="0" fillId="14" borderId="88" xfId="0" applyFill="1" applyBorder="1" applyAlignment="1">
      <alignment horizontal="center" vertical="center"/>
    </xf>
    <xf numFmtId="0" fontId="0" fillId="14" borderId="89" xfId="0" applyFill="1" applyBorder="1" applyAlignment="1">
      <alignment horizontal="center" vertical="center" wrapText="1"/>
    </xf>
    <xf numFmtId="0" fontId="0" fillId="14" borderId="90" xfId="0" applyFill="1" applyBorder="1" applyAlignment="1">
      <alignment horizontal="center" vertical="center" wrapText="1"/>
    </xf>
    <xf numFmtId="0" fontId="0" fillId="14" borderId="89" xfId="0" applyFill="1" applyBorder="1" applyAlignment="1">
      <alignment horizontal="center" vertical="center"/>
    </xf>
    <xf numFmtId="0" fontId="0" fillId="14" borderId="90" xfId="0" applyFill="1" applyBorder="1" applyAlignment="1">
      <alignment horizontal="center" vertical="center"/>
    </xf>
    <xf numFmtId="0" fontId="1" fillId="14" borderId="91" xfId="0" applyFont="1" applyFill="1" applyBorder="1" applyAlignment="1">
      <alignment horizontal="center" vertical="center" wrapText="1"/>
    </xf>
    <xf numFmtId="0" fontId="4" fillId="14" borderId="92" xfId="0" applyFont="1" applyFill="1" applyBorder="1" applyAlignment="1">
      <alignment vertical="center" wrapText="1"/>
    </xf>
    <xf numFmtId="0" fontId="1" fillId="14" borderId="93" xfId="0" applyFont="1" applyFill="1" applyBorder="1" applyAlignment="1">
      <alignment horizontal="center" vertical="center" wrapText="1"/>
    </xf>
    <xf numFmtId="0" fontId="4" fillId="14" borderId="94" xfId="0" applyFont="1" applyFill="1" applyBorder="1" applyAlignment="1">
      <alignment vertical="center" wrapText="1"/>
    </xf>
    <xf numFmtId="0" fontId="1" fillId="14" borderId="95" xfId="0" applyFont="1" applyFill="1" applyBorder="1" applyAlignment="1">
      <alignment horizontal="center" vertical="center" wrapText="1"/>
    </xf>
    <xf numFmtId="0" fontId="1" fillId="0" borderId="55" xfId="0" applyFont="1" applyBorder="1" applyAlignment="1">
      <alignment horizontal="center" vertical="center" wrapText="1"/>
    </xf>
    <xf numFmtId="0" fontId="1" fillId="0" borderId="57" xfId="0" applyFont="1" applyBorder="1" applyAlignment="1">
      <alignment horizontal="center" vertical="center" wrapText="1"/>
    </xf>
    <xf numFmtId="0" fontId="1" fillId="0" borderId="59" xfId="0" applyFont="1" applyBorder="1" applyAlignment="1">
      <alignment horizontal="center" vertical="center" wrapText="1"/>
    </xf>
    <xf numFmtId="0" fontId="42" fillId="14" borderId="52" xfId="0" applyFont="1" applyFill="1" applyBorder="1" applyAlignment="1">
      <alignment horizontal="center" vertical="center" wrapText="1"/>
    </xf>
    <xf numFmtId="0" fontId="1" fillId="14" borderId="55" xfId="0" applyFont="1" applyFill="1" applyBorder="1" applyAlignment="1">
      <alignment horizontal="center" vertical="center" wrapText="1"/>
    </xf>
    <xf numFmtId="0" fontId="1" fillId="14" borderId="57" xfId="0" applyFont="1" applyFill="1" applyBorder="1" applyAlignment="1">
      <alignment horizontal="center" vertical="center" wrapText="1"/>
    </xf>
    <xf numFmtId="0" fontId="1" fillId="14" borderId="59" xfId="0" applyFont="1" applyFill="1" applyBorder="1" applyAlignment="1">
      <alignment horizontal="center" vertical="center" wrapText="1"/>
    </xf>
    <xf numFmtId="0" fontId="1" fillId="16" borderId="59" xfId="0" applyFont="1" applyFill="1" applyBorder="1" applyAlignment="1">
      <alignment horizontal="center" vertical="center"/>
    </xf>
    <xf numFmtId="0" fontId="1" fillId="14" borderId="55" xfId="0" applyFont="1" applyFill="1" applyBorder="1" applyAlignment="1">
      <alignment horizontal="center" vertical="center"/>
    </xf>
    <xf numFmtId="0" fontId="24" fillId="0" borderId="3" xfId="0" applyFont="1" applyBorder="1" applyAlignment="1">
      <alignment vertical="center" wrapText="1"/>
    </xf>
    <xf numFmtId="0" fontId="41" fillId="0" borderId="3" xfId="0" applyFont="1" applyBorder="1" applyAlignment="1">
      <alignment horizontal="left" wrapText="1"/>
    </xf>
    <xf numFmtId="0" fontId="43" fillId="0" borderId="3" xfId="0" applyFont="1" applyBorder="1" applyAlignment="1">
      <alignment horizontal="left" vertical="center" wrapText="1"/>
    </xf>
    <xf numFmtId="0" fontId="38" fillId="0" borderId="3" xfId="1" applyFont="1" applyBorder="1" applyAlignment="1">
      <alignment vertical="center" wrapText="1"/>
    </xf>
    <xf numFmtId="0" fontId="41" fillId="0" borderId="3" xfId="1" applyFont="1" applyBorder="1" applyAlignment="1">
      <alignment vertical="center" wrapText="1"/>
    </xf>
    <xf numFmtId="0" fontId="24" fillId="0" borderId="3" xfId="1" applyFont="1" applyBorder="1" applyAlignment="1">
      <alignment vertical="center" wrapText="1"/>
    </xf>
    <xf numFmtId="0" fontId="7" fillId="0" borderId="15" xfId="1" applyFont="1" applyBorder="1" applyAlignment="1">
      <alignment horizontal="left" vertical="center" wrapText="1"/>
    </xf>
    <xf numFmtId="0" fontId="4" fillId="0" borderId="32" xfId="0" applyFont="1" applyBorder="1" applyAlignment="1">
      <alignment vertical="center" wrapText="1"/>
    </xf>
    <xf numFmtId="0" fontId="4" fillId="0" borderId="34" xfId="0" applyFont="1" applyBorder="1" applyAlignment="1">
      <alignment vertical="center" wrapText="1"/>
    </xf>
    <xf numFmtId="0" fontId="4" fillId="0" borderId="37" xfId="0" applyFont="1" applyBorder="1" applyAlignment="1">
      <alignment vertical="center" wrapText="1"/>
    </xf>
    <xf numFmtId="0" fontId="41" fillId="0" borderId="6" xfId="1" applyFont="1" applyBorder="1" applyAlignment="1">
      <alignment horizontal="left" vertical="center" wrapText="1"/>
    </xf>
    <xf numFmtId="0" fontId="4" fillId="14" borderId="96" xfId="0" applyFont="1" applyFill="1" applyBorder="1" applyAlignment="1">
      <alignment vertical="center" wrapText="1"/>
    </xf>
    <xf numFmtId="0" fontId="4" fillId="16" borderId="82" xfId="0" applyFont="1" applyFill="1" applyBorder="1" applyAlignment="1">
      <alignment vertical="center" wrapText="1"/>
    </xf>
    <xf numFmtId="0" fontId="4" fillId="14" borderId="56" xfId="0" applyFont="1" applyFill="1" applyBorder="1" applyAlignment="1">
      <alignment vertical="center" wrapText="1"/>
    </xf>
    <xf numFmtId="0" fontId="4" fillId="14" borderId="58" xfId="0" applyFont="1" applyFill="1" applyBorder="1" applyAlignment="1">
      <alignment vertical="center" wrapText="1"/>
    </xf>
    <xf numFmtId="0" fontId="4" fillId="14" borderId="60" xfId="0" applyFont="1" applyFill="1" applyBorder="1" applyAlignment="1">
      <alignment vertical="center" wrapText="1"/>
    </xf>
    <xf numFmtId="0" fontId="4" fillId="14" borderId="64" xfId="0" applyFont="1" applyFill="1" applyBorder="1" applyAlignment="1">
      <alignment vertical="center" wrapText="1"/>
    </xf>
    <xf numFmtId="0" fontId="1" fillId="6" borderId="6" xfId="0" applyFont="1" applyFill="1" applyBorder="1" applyAlignment="1">
      <alignment horizontal="center" vertical="center" wrapText="1"/>
    </xf>
    <xf numFmtId="0" fontId="0" fillId="0" borderId="17" xfId="0" applyBorder="1" applyAlignment="1">
      <alignment horizontal="center" vertical="center" wrapText="1"/>
    </xf>
    <xf numFmtId="0" fontId="0" fillId="0" borderId="18" xfId="0" applyBorder="1" applyAlignment="1">
      <alignment horizontal="center" vertical="center" wrapText="1"/>
    </xf>
    <xf numFmtId="0" fontId="1" fillId="6" borderId="2" xfId="0" applyFont="1" applyFill="1" applyBorder="1" applyAlignment="1">
      <alignment horizontal="center" wrapText="1"/>
    </xf>
    <xf numFmtId="0" fontId="0" fillId="0" borderId="3" xfId="0" applyBorder="1" applyAlignment="1">
      <alignment horizontal="center" wrapText="1"/>
    </xf>
    <xf numFmtId="0" fontId="0" fillId="0" borderId="4" xfId="0" applyBorder="1" applyAlignment="1">
      <alignment horizontal="center" wrapText="1"/>
    </xf>
    <xf numFmtId="0" fontId="6" fillId="0" borderId="44" xfId="0" applyFont="1" applyBorder="1" applyAlignment="1">
      <alignment vertical="center" wrapText="1"/>
    </xf>
    <xf numFmtId="0" fontId="0" fillId="0" borderId="45" xfId="0" applyBorder="1" applyAlignment="1">
      <alignment vertical="center" wrapText="1"/>
    </xf>
    <xf numFmtId="0" fontId="0" fillId="0" borderId="46" xfId="0" applyBorder="1" applyAlignment="1">
      <alignment vertical="center" wrapText="1"/>
    </xf>
    <xf numFmtId="0" fontId="0" fillId="0" borderId="39" xfId="0" applyBorder="1" applyAlignment="1">
      <alignment vertical="center" wrapText="1"/>
    </xf>
    <xf numFmtId="0" fontId="0" fillId="0" borderId="40" xfId="0" applyBorder="1" applyAlignment="1">
      <alignment vertical="center" wrapText="1"/>
    </xf>
    <xf numFmtId="0" fontId="0" fillId="0" borderId="41" xfId="0" applyBorder="1" applyAlignment="1">
      <alignment vertical="center" wrapText="1"/>
    </xf>
    <xf numFmtId="0" fontId="0" fillId="0" borderId="27"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20" fillId="0" borderId="0" xfId="0" applyFont="1" applyAlignment="1">
      <alignment horizontal="justify" vertical="center" wrapText="1"/>
    </xf>
    <xf numFmtId="0" fontId="20" fillId="0" borderId="0" xfId="0" applyFont="1" applyAlignment="1">
      <alignment wrapText="1"/>
    </xf>
    <xf numFmtId="0" fontId="30" fillId="8" borderId="27" xfId="1" applyFont="1" applyFill="1" applyBorder="1" applyAlignment="1">
      <alignment horizontal="center" vertical="center" wrapText="1"/>
    </xf>
    <xf numFmtId="0" fontId="31" fillId="8" borderId="28" xfId="0" applyFont="1" applyFill="1" applyBorder="1" applyAlignment="1">
      <alignment horizontal="center" vertical="center" wrapText="1"/>
    </xf>
    <xf numFmtId="0" fontId="31" fillId="8" borderId="29" xfId="0" applyFont="1" applyFill="1" applyBorder="1" applyAlignment="1">
      <alignment horizontal="center" vertical="center" wrapText="1"/>
    </xf>
    <xf numFmtId="0" fontId="1" fillId="0" borderId="27" xfId="0" applyFont="1" applyBorder="1" applyAlignment="1">
      <alignment horizontal="left" vertical="center" wrapText="1"/>
    </xf>
    <xf numFmtId="0" fontId="1" fillId="0" borderId="28" xfId="0" applyFont="1" applyBorder="1" applyAlignment="1">
      <alignment horizontal="left" vertical="center" wrapText="1"/>
    </xf>
    <xf numFmtId="0" fontId="1" fillId="0" borderId="29" xfId="0" applyFont="1" applyBorder="1" applyAlignment="1">
      <alignment horizontal="left" vertical="center" wrapText="1"/>
    </xf>
    <xf numFmtId="0" fontId="1" fillId="0" borderId="27" xfId="0" applyFont="1" applyBorder="1" applyAlignment="1">
      <alignment horizontal="left" vertical="center"/>
    </xf>
    <xf numFmtId="0" fontId="1" fillId="0" borderId="28" xfId="0" applyFont="1" applyBorder="1" applyAlignment="1">
      <alignment horizontal="left" vertical="center"/>
    </xf>
    <xf numFmtId="0" fontId="1" fillId="0" borderId="29" xfId="0" applyFont="1" applyBorder="1" applyAlignment="1">
      <alignment horizontal="left" vertical="center"/>
    </xf>
    <xf numFmtId="0" fontId="0" fillId="0" borderId="49" xfId="0" applyBorder="1" applyAlignment="1">
      <alignment horizontal="left" vertical="center" wrapText="1"/>
    </xf>
    <xf numFmtId="0" fontId="0" fillId="0" borderId="50" xfId="0" applyBorder="1" applyAlignment="1">
      <alignment horizontal="left" vertical="center" wrapText="1"/>
    </xf>
    <xf numFmtId="0" fontId="0" fillId="0" borderId="51" xfId="0" applyBorder="1" applyAlignment="1">
      <alignment horizontal="left" vertical="center" wrapText="1"/>
    </xf>
    <xf numFmtId="0" fontId="21" fillId="0" borderId="30" xfId="0" applyFont="1" applyBorder="1" applyAlignment="1">
      <alignment horizontal="center" vertical="center" textRotation="90" wrapText="1"/>
    </xf>
    <xf numFmtId="0" fontId="21" fillId="0" borderId="33" xfId="0" applyFont="1" applyBorder="1" applyAlignment="1">
      <alignment horizontal="center" vertical="center" textRotation="90" wrapText="1"/>
    </xf>
    <xf numFmtId="0" fontId="21" fillId="0" borderId="35" xfId="0" applyFont="1" applyBorder="1" applyAlignment="1">
      <alignment horizontal="center" vertical="center" textRotation="90" wrapText="1"/>
    </xf>
    <xf numFmtId="0" fontId="0" fillId="0" borderId="42" xfId="0" applyBorder="1" applyAlignment="1">
      <alignment horizontal="left" vertical="center" wrapText="1"/>
    </xf>
    <xf numFmtId="0" fontId="0" fillId="0" borderId="43" xfId="0" applyBorder="1" applyAlignment="1">
      <alignment horizontal="left" vertical="center" wrapText="1"/>
    </xf>
    <xf numFmtId="0" fontId="0" fillId="0" borderId="47" xfId="0" applyBorder="1" applyAlignment="1">
      <alignment horizontal="left" vertical="center" wrapText="1"/>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48" xfId="0" applyBorder="1" applyAlignment="1">
      <alignment horizontal="left" vertical="center" wrapText="1"/>
    </xf>
    <xf numFmtId="0" fontId="28" fillId="2" borderId="0" xfId="0" applyFont="1" applyFill="1" applyAlignment="1">
      <alignment horizontal="center" vertical="center" wrapText="1"/>
    </xf>
    <xf numFmtId="0" fontId="3" fillId="0" borderId="0" xfId="0" applyFont="1" applyAlignment="1">
      <alignment horizontal="left" vertical="center"/>
    </xf>
    <xf numFmtId="0" fontId="1" fillId="0" borderId="30" xfId="0" applyFont="1" applyBorder="1" applyAlignment="1">
      <alignment horizontal="left" vertical="center" wrapText="1"/>
    </xf>
    <xf numFmtId="0" fontId="1" fillId="0" borderId="33" xfId="0" applyFont="1" applyBorder="1" applyAlignment="1">
      <alignment horizontal="left" vertical="center" wrapText="1"/>
    </xf>
    <xf numFmtId="0" fontId="1" fillId="0" borderId="35" xfId="0" applyFont="1" applyBorder="1" applyAlignment="1">
      <alignment horizontal="left" vertical="center" wrapText="1"/>
    </xf>
    <xf numFmtId="0" fontId="3" fillId="0" borderId="0" xfId="0" applyFont="1" applyAlignment="1">
      <alignment horizontal="left" vertical="center" wrapText="1"/>
    </xf>
    <xf numFmtId="0" fontId="1" fillId="0" borderId="0" xfId="0" applyFont="1" applyAlignment="1">
      <alignment vertical="center" wrapText="1"/>
    </xf>
    <xf numFmtId="0" fontId="0" fillId="0" borderId="0" xfId="0" applyAlignment="1">
      <alignment vertical="center" wrapText="1"/>
    </xf>
    <xf numFmtId="0" fontId="0" fillId="0" borderId="0" xfId="0" applyAlignment="1">
      <alignment horizontal="left" vertical="center"/>
    </xf>
    <xf numFmtId="0" fontId="21" fillId="13" borderId="19" xfId="0" applyFont="1" applyFill="1" applyBorder="1" applyAlignment="1">
      <alignment horizontal="left" vertical="center" wrapText="1"/>
    </xf>
    <xf numFmtId="0" fontId="21" fillId="13" borderId="20" xfId="0" applyFont="1" applyFill="1" applyBorder="1" applyAlignment="1">
      <alignment horizontal="left" vertical="center" wrapText="1"/>
    </xf>
    <xf numFmtId="0" fontId="21" fillId="13" borderId="21" xfId="0" applyFont="1" applyFill="1" applyBorder="1" applyAlignment="1">
      <alignment horizontal="left" vertical="center" wrapText="1"/>
    </xf>
    <xf numFmtId="0" fontId="21" fillId="13" borderId="22" xfId="0" applyFont="1" applyFill="1" applyBorder="1" applyAlignment="1">
      <alignment horizontal="left" vertical="center" wrapText="1"/>
    </xf>
    <xf numFmtId="0" fontId="21" fillId="13" borderId="0" xfId="0" applyFont="1" applyFill="1" applyAlignment="1">
      <alignment horizontal="left" vertical="center" wrapText="1"/>
    </xf>
    <xf numFmtId="0" fontId="21" fillId="13" borderId="23" xfId="0" applyFont="1" applyFill="1" applyBorder="1" applyAlignment="1">
      <alignment horizontal="left" vertical="center" wrapText="1"/>
    </xf>
    <xf numFmtId="0" fontId="21" fillId="13" borderId="24" xfId="0" applyFont="1" applyFill="1" applyBorder="1" applyAlignment="1">
      <alignment horizontal="left" vertical="center" wrapText="1"/>
    </xf>
    <xf numFmtId="0" fontId="21" fillId="13" borderId="25" xfId="0" applyFont="1" applyFill="1" applyBorder="1" applyAlignment="1">
      <alignment horizontal="left" vertical="center" wrapText="1"/>
    </xf>
    <xf numFmtId="0" fontId="21" fillId="13" borderId="26" xfId="0" applyFont="1" applyFill="1" applyBorder="1" applyAlignment="1">
      <alignment horizontal="left" vertical="center" wrapText="1"/>
    </xf>
    <xf numFmtId="0" fontId="0" fillId="0" borderId="0" xfId="0" applyAlignment="1">
      <alignment horizontal="left" vertical="center" wrapText="1"/>
    </xf>
    <xf numFmtId="0" fontId="0" fillId="0" borderId="0" xfId="0" applyAlignment="1">
      <alignment horizontal="left" vertical="top"/>
    </xf>
    <xf numFmtId="0" fontId="0" fillId="0" borderId="0" xfId="0" applyAlignment="1">
      <alignment horizontal="left"/>
    </xf>
    <xf numFmtId="0" fontId="1" fillId="0" borderId="33" xfId="0" applyFont="1" applyBorder="1" applyAlignment="1">
      <alignment horizontal="left" vertical="center"/>
    </xf>
    <xf numFmtId="0" fontId="21" fillId="14" borderId="52" xfId="0" applyFont="1" applyFill="1" applyBorder="1" applyAlignment="1">
      <alignment horizontal="center" vertical="center" wrapText="1"/>
    </xf>
    <xf numFmtId="0" fontId="21" fillId="14" borderId="53" xfId="0" applyFont="1" applyFill="1" applyBorder="1" applyAlignment="1">
      <alignment horizontal="center" vertical="center" wrapText="1"/>
    </xf>
    <xf numFmtId="0" fontId="21" fillId="14" borderId="54" xfId="0" applyFont="1" applyFill="1" applyBorder="1" applyAlignment="1">
      <alignment horizontal="center" vertical="center" wrapText="1"/>
    </xf>
    <xf numFmtId="0" fontId="42" fillId="16" borderId="52" xfId="0" applyFont="1" applyFill="1" applyBorder="1" applyAlignment="1">
      <alignment horizontal="center" vertical="center" wrapText="1"/>
    </xf>
    <xf numFmtId="0" fontId="42" fillId="16" borderId="54" xfId="0" applyFont="1" applyFill="1" applyBorder="1" applyAlignment="1">
      <alignment horizontal="center" vertical="center"/>
    </xf>
    <xf numFmtId="0" fontId="21" fillId="15" borderId="70" xfId="0" applyFont="1" applyFill="1" applyBorder="1" applyAlignment="1">
      <alignment horizontal="center" vertical="center" wrapText="1"/>
    </xf>
    <xf numFmtId="0" fontId="21" fillId="16" borderId="61" xfId="0" applyFont="1" applyFill="1" applyBorder="1" applyAlignment="1">
      <alignment horizontal="center" vertical="center" wrapText="1"/>
    </xf>
    <xf numFmtId="0" fontId="21" fillId="16" borderId="81" xfId="0" applyFont="1" applyFill="1" applyBorder="1" applyAlignment="1">
      <alignment horizontal="center" vertical="center" wrapText="1"/>
    </xf>
    <xf numFmtId="0" fontId="21" fillId="16" borderId="62" xfId="0" applyFont="1" applyFill="1" applyBorder="1" applyAlignment="1">
      <alignment horizontal="center" vertical="center" wrapText="1"/>
    </xf>
    <xf numFmtId="0" fontId="21" fillId="16" borderId="63" xfId="0" applyFont="1" applyFill="1" applyBorder="1" applyAlignment="1">
      <alignment horizontal="center" vertical="center" wrapText="1"/>
    </xf>
    <xf numFmtId="0" fontId="21" fillId="14" borderId="65" xfId="0" applyFont="1" applyFill="1" applyBorder="1" applyAlignment="1">
      <alignment horizontal="center" vertical="center" wrapText="1"/>
    </xf>
    <xf numFmtId="0" fontId="21" fillId="14" borderId="66" xfId="0" applyFont="1" applyFill="1" applyBorder="1" applyAlignment="1">
      <alignment horizontal="center" vertical="center" wrapText="1"/>
    </xf>
    <xf numFmtId="0" fontId="21" fillId="14" borderId="67" xfId="0" applyFont="1" applyFill="1" applyBorder="1" applyAlignment="1">
      <alignment horizontal="center" vertical="center" wrapText="1"/>
    </xf>
    <xf numFmtId="0" fontId="21" fillId="16" borderId="52" xfId="0" applyFont="1" applyFill="1" applyBorder="1" applyAlignment="1">
      <alignment horizontal="center" vertical="center" wrapText="1"/>
    </xf>
    <xf numFmtId="0" fontId="21" fillId="16" borderId="53" xfId="0" applyFont="1" applyFill="1" applyBorder="1" applyAlignment="1">
      <alignment horizontal="center" vertical="center" wrapText="1"/>
    </xf>
    <xf numFmtId="0" fontId="21" fillId="16" borderId="54" xfId="0" applyFont="1" applyFill="1" applyBorder="1" applyAlignment="1">
      <alignment horizontal="center" vertical="center" wrapText="1"/>
    </xf>
    <xf numFmtId="0" fontId="21" fillId="16" borderId="65" xfId="0" applyFont="1" applyFill="1" applyBorder="1" applyAlignment="1">
      <alignment horizontal="center" vertical="center" wrapText="1"/>
    </xf>
    <xf numFmtId="0" fontId="21" fillId="16" borderId="66" xfId="0" applyFont="1" applyFill="1" applyBorder="1" applyAlignment="1">
      <alignment horizontal="center" vertical="center" wrapText="1"/>
    </xf>
    <xf numFmtId="0" fontId="21" fillId="16" borderId="67" xfId="0" applyFont="1" applyFill="1" applyBorder="1" applyAlignment="1">
      <alignment horizontal="center" vertical="center" wrapText="1"/>
    </xf>
    <xf numFmtId="0" fontId="46" fillId="5" borderId="2" xfId="1" applyFont="1" applyFill="1" applyBorder="1" applyAlignment="1">
      <alignment horizontal="center" vertical="center" wrapText="1"/>
    </xf>
    <xf numFmtId="0" fontId="46" fillId="5" borderId="3" xfId="1" applyFont="1" applyFill="1" applyBorder="1" applyAlignment="1">
      <alignment horizontal="center" vertical="center" wrapText="1"/>
    </xf>
    <xf numFmtId="0" fontId="46" fillId="5" borderId="4" xfId="1" applyFont="1" applyFill="1" applyBorder="1" applyAlignment="1">
      <alignment horizontal="center" vertical="center" wrapText="1"/>
    </xf>
    <xf numFmtId="0" fontId="38" fillId="5" borderId="2" xfId="1" applyFont="1" applyFill="1" applyBorder="1" applyAlignment="1">
      <alignment horizontal="center" vertical="center" wrapText="1"/>
    </xf>
    <xf numFmtId="0" fontId="38" fillId="5" borderId="4" xfId="1" applyFont="1" applyFill="1" applyBorder="1" applyAlignment="1">
      <alignment horizontal="center" vertical="center" wrapText="1"/>
    </xf>
    <xf numFmtId="0" fontId="9" fillId="10" borderId="79" xfId="1" applyFont="1" applyFill="1" applyBorder="1" applyAlignment="1">
      <alignment horizontal="center" vertical="center" wrapText="1"/>
    </xf>
    <xf numFmtId="0" fontId="9" fillId="10" borderId="80" xfId="1" applyFont="1" applyFill="1" applyBorder="1" applyAlignment="1">
      <alignment horizontal="center" vertical="center" wrapText="1"/>
    </xf>
    <xf numFmtId="0" fontId="10" fillId="5" borderId="2" xfId="1" applyFont="1" applyFill="1" applyBorder="1" applyAlignment="1">
      <alignment horizontal="center" vertical="center" wrapText="1"/>
    </xf>
    <xf numFmtId="0" fontId="10" fillId="5" borderId="3" xfId="1" applyFont="1" applyFill="1" applyBorder="1" applyAlignment="1">
      <alignment horizontal="center" vertical="center" wrapText="1"/>
    </xf>
    <xf numFmtId="0" fontId="10" fillId="5" borderId="4" xfId="1" applyFont="1" applyFill="1" applyBorder="1" applyAlignment="1">
      <alignment horizontal="center" vertical="center" wrapText="1"/>
    </xf>
    <xf numFmtId="0" fontId="10" fillId="6" borderId="2" xfId="1" applyFont="1" applyFill="1" applyBorder="1" applyAlignment="1">
      <alignment horizontal="center" vertical="center" wrapText="1"/>
    </xf>
    <xf numFmtId="0" fontId="10" fillId="6" borderId="3" xfId="1" applyFont="1" applyFill="1" applyBorder="1" applyAlignment="1">
      <alignment horizontal="center" vertical="center" wrapText="1"/>
    </xf>
    <xf numFmtId="0" fontId="10" fillId="6" borderId="4" xfId="1" applyFont="1" applyFill="1" applyBorder="1" applyAlignment="1">
      <alignment horizontal="center" vertical="center" wrapText="1"/>
    </xf>
    <xf numFmtId="0" fontId="0" fillId="5" borderId="3" xfId="0" applyFill="1" applyBorder="1" applyAlignment="1">
      <alignment horizontal="center" vertical="center" wrapText="1"/>
    </xf>
    <xf numFmtId="0" fontId="0" fillId="5" borderId="4" xfId="0" applyFill="1" applyBorder="1" applyAlignment="1">
      <alignment horizontal="center" vertical="center" wrapText="1"/>
    </xf>
    <xf numFmtId="0" fontId="0" fillId="6" borderId="3" xfId="0" applyFill="1" applyBorder="1" applyAlignment="1">
      <alignment horizontal="center" vertical="center" wrapText="1"/>
    </xf>
    <xf numFmtId="0" fontId="10" fillId="5" borderId="7" xfId="1" applyFont="1" applyFill="1" applyBorder="1" applyAlignment="1">
      <alignment horizontal="center" wrapText="1"/>
    </xf>
    <xf numFmtId="0" fontId="10" fillId="5" borderId="8" xfId="1" applyFont="1" applyFill="1" applyBorder="1" applyAlignment="1">
      <alignment horizontal="center" wrapText="1"/>
    </xf>
    <xf numFmtId="0" fontId="10" fillId="5" borderId="9" xfId="1" applyFont="1" applyFill="1" applyBorder="1" applyAlignment="1">
      <alignment horizontal="center" wrapText="1"/>
    </xf>
    <xf numFmtId="0" fontId="10" fillId="5" borderId="10" xfId="1" applyFont="1" applyFill="1" applyBorder="1" applyAlignment="1">
      <alignment horizontal="center" wrapText="1"/>
    </xf>
    <xf numFmtId="0" fontId="9" fillId="5" borderId="11" xfId="1" applyFont="1" applyFill="1" applyBorder="1" applyAlignment="1">
      <alignment horizontal="center" vertical="center" wrapText="1"/>
    </xf>
    <xf numFmtId="0" fontId="7" fillId="5" borderId="4" xfId="1" applyFont="1" applyFill="1" applyBorder="1" applyAlignment="1">
      <alignment horizontal="center" vertical="center" wrapText="1"/>
    </xf>
    <xf numFmtId="0" fontId="9" fillId="17" borderId="12" xfId="1" applyFont="1" applyFill="1" applyBorder="1" applyAlignment="1">
      <alignment horizontal="center" vertical="center"/>
    </xf>
    <xf numFmtId="0" fontId="7" fillId="17" borderId="13" xfId="1" applyFont="1" applyFill="1" applyBorder="1" applyAlignment="1">
      <alignment horizontal="center" vertical="center"/>
    </xf>
    <xf numFmtId="0" fontId="9" fillId="5" borderId="2" xfId="1" applyFont="1" applyFill="1" applyBorder="1" applyAlignment="1">
      <alignment horizontal="center" vertical="center" wrapText="1"/>
    </xf>
    <xf numFmtId="0" fontId="9" fillId="5" borderId="4" xfId="1" applyFont="1" applyFill="1" applyBorder="1" applyAlignment="1">
      <alignment horizontal="center" vertical="center" wrapText="1"/>
    </xf>
    <xf numFmtId="0" fontId="9" fillId="17" borderId="15" xfId="1" applyFont="1" applyFill="1" applyBorder="1" applyAlignment="1">
      <alignment horizontal="center" vertical="center" wrapText="1"/>
    </xf>
    <xf numFmtId="0" fontId="9" fillId="17" borderId="13" xfId="1" applyFont="1" applyFill="1" applyBorder="1" applyAlignment="1">
      <alignment horizontal="center" vertical="center" wrapText="1"/>
    </xf>
    <xf numFmtId="0" fontId="0" fillId="0" borderId="0" xfId="0" applyAlignment="1">
      <alignment horizontal="center" vertical="center" wrapText="1"/>
    </xf>
  </cellXfs>
  <cellStyles count="3">
    <cellStyle name="Hipervínculo" xfId="2" builtinId="8"/>
    <cellStyle name="Normal" xfId="0" builtinId="0"/>
    <cellStyle name="Normal 2" xfId="1" xr:uid="{00000000-0005-0000-0000-000002000000}"/>
  </cellStyles>
  <dxfs count="172">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s>
  <tableStyles count="0" defaultTableStyle="TableStyleMedium2" defaultPivotStyle="PivotStyleLight16"/>
  <colors>
    <mruColors>
      <color rgb="FFCC00FF"/>
      <color rgb="FFF50FE5"/>
      <color rgb="FFFDCBF9"/>
      <color rgb="FFF96FEF"/>
      <color rgb="FFFFEB9C"/>
      <color rgb="FFEFFBF1"/>
      <color rgb="FFFF3300"/>
      <color rgb="FF009900"/>
      <color rgb="FFFFE1E5"/>
      <color rgb="FFFFF7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86</xdr:row>
      <xdr:rowOff>4081</xdr:rowOff>
    </xdr:from>
    <xdr:to>
      <xdr:col>7</xdr:col>
      <xdr:colOff>40821</xdr:colOff>
      <xdr:row>119</xdr:row>
      <xdr:rowOff>0</xdr:rowOff>
    </xdr:to>
    <xdr:sp macro="" textlink="">
      <xdr:nvSpPr>
        <xdr:cNvPr id="2" name="CuadroTexto 1">
          <a:extLst>
            <a:ext uri="{FF2B5EF4-FFF2-40B4-BE49-F238E27FC236}">
              <a16:creationId xmlns:a16="http://schemas.microsoft.com/office/drawing/2014/main" id="{00000000-0008-0000-0000-000002000000}"/>
            </a:ext>
          </a:extLst>
        </xdr:cNvPr>
        <xdr:cNvSpPr txBox="1"/>
      </xdr:nvSpPr>
      <xdr:spPr>
        <a:xfrm>
          <a:off x="0" y="32274781"/>
          <a:ext cx="12680496" cy="6187169"/>
        </a:xfrm>
        <a:prstGeom prst="rect">
          <a:avLst/>
        </a:prstGeom>
        <a:solidFill>
          <a:srgbClr val="EFFBF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 sz="1200" b="1" u="sng"/>
            <a:t>Conclusión</a:t>
          </a:r>
        </a:p>
        <a:p>
          <a:endParaRPr lang="es-ES" sz="1100"/>
        </a:p>
        <a:p>
          <a:r>
            <a:rPr lang="es-ES" sz="1100"/>
            <a:t>El </a:t>
          </a:r>
          <a:r>
            <a:rPr lang="es-ES" sz="1100" b="1"/>
            <a:t>objetivo</a:t>
          </a:r>
          <a:r>
            <a:rPr lang="es-ES" sz="1100"/>
            <a:t> de la matriz es que la </a:t>
          </a:r>
          <a:r>
            <a:rPr lang="es-ES" sz="1100" b="1"/>
            <a:t>puntuación del riesgo neto obtenida</a:t>
          </a:r>
          <a:r>
            <a:rPr lang="es-ES" sz="1100"/>
            <a:t>, tanto para cada riesgo como para cada uno de los indicadores de riesgo asociados a ello</a:t>
          </a:r>
          <a:r>
            <a:rPr lang="es-ES" sz="1100" b="0"/>
            <a:t>s</a:t>
          </a:r>
          <a:r>
            <a:rPr lang="es-ES" sz="1100" b="1"/>
            <a:t>, sirva como referencia </a:t>
          </a:r>
          <a:r>
            <a:rPr lang="es-ES" sz="1100"/>
            <a:t>a la entidad </a:t>
          </a:r>
          <a:r>
            <a:rPr lang="es-ES" sz="1100" b="1"/>
            <a:t>para prevenir en cada riesgo identificado el posible fraude o la comisión de irregularidade</a:t>
          </a:r>
          <a:r>
            <a:rPr lang="es-ES" sz="1100"/>
            <a:t>s y, en tal caso, </a:t>
          </a:r>
          <a:r>
            <a:rPr lang="es-ES" sz="1100" b="1"/>
            <a:t>establecer un plan de acción para incrementar el número de controles o su intensidad.</a:t>
          </a:r>
        </a:p>
        <a:p>
          <a:endParaRPr lang="es-ES" sz="1100" b="1"/>
        </a:p>
        <a:p>
          <a:r>
            <a:rPr lang="es-ES" sz="1100"/>
            <a:t>Por lo tanto, en función de </a:t>
          </a:r>
          <a:r>
            <a:rPr lang="es-ES" sz="1100" b="1"/>
            <a:t>la puntuación del riesgo neto </a:t>
          </a:r>
          <a:r>
            <a:rPr lang="es-ES" sz="1100"/>
            <a:t>obtenida, la entidad deberá incluir controles adicionales (plan de acción), de acuerdo con las siguientes reglas:</a:t>
          </a:r>
        </a:p>
        <a:p>
          <a:r>
            <a:rPr lang="es-ES" sz="1100"/>
            <a:t>- Si</a:t>
          </a:r>
          <a:r>
            <a:rPr lang="es-ES" sz="1100" b="0"/>
            <a:t> </a:t>
          </a:r>
          <a:r>
            <a:rPr lang="es-ES" sz="1100" b="0">
              <a:solidFill>
                <a:schemeClr val="dk1"/>
              </a:solidFill>
              <a:latin typeface="+mn-lt"/>
              <a:ea typeface="+mn-ea"/>
              <a:cs typeface="+mn-cs"/>
            </a:rPr>
            <a:t>el </a:t>
          </a:r>
          <a:r>
            <a:rPr lang="es-ES" sz="1100" b="1">
              <a:solidFill>
                <a:schemeClr val="dk1"/>
              </a:solidFill>
              <a:latin typeface="+mn-lt"/>
              <a:ea typeface="+mn-ea"/>
              <a:cs typeface="+mn-cs"/>
            </a:rPr>
            <a:t>riesgo neto</a:t>
          </a:r>
          <a:r>
            <a:rPr lang="es-ES" sz="1100" b="1"/>
            <a:t> total</a:t>
          </a:r>
          <a:r>
            <a:rPr lang="es-ES" sz="1100"/>
            <a:t> es </a:t>
          </a:r>
          <a:r>
            <a:rPr lang="es-ES" sz="1100" b="1"/>
            <a:t>bajo</a:t>
          </a:r>
          <a:r>
            <a:rPr lang="es-ES" sz="1100"/>
            <a:t> (aceptable), en principio, no será necesario incluir controles adicionales a los ya existentes, salvo que la entidad considere que es conveniente. No obstante, sería recomendable adoptar medidas para mejorar o rediseñar los controles existentes en el caso de aquellos indicadores de riesgo concretos que pudieran presentar un riesgo elevado.</a:t>
          </a:r>
        </a:p>
        <a:p>
          <a:r>
            <a:rPr lang="es-ES" sz="1100"/>
            <a:t>- Si el </a:t>
          </a:r>
          <a:r>
            <a:rPr lang="es-ES" sz="1100" b="1">
              <a:solidFill>
                <a:schemeClr val="dk1"/>
              </a:solidFill>
              <a:effectLst/>
              <a:latin typeface="+mn-lt"/>
              <a:ea typeface="+mn-ea"/>
              <a:cs typeface="+mn-cs"/>
            </a:rPr>
            <a:t>riesgo neto total</a:t>
          </a:r>
          <a:r>
            <a:rPr lang="es-ES" sz="1100"/>
            <a:t> es </a:t>
          </a:r>
          <a:r>
            <a:rPr lang="es-ES" sz="1100" b="1"/>
            <a:t>medio</a:t>
          </a:r>
          <a:r>
            <a:rPr lang="es-ES" sz="1100"/>
            <a:t> (significativo), deben incluirse los controles y medidas adicionales que se prevé aplicar con indicación de la unidad/persona responsable y del plazo para su puesta en práctica. Se considera adecuado un periodo a medio o corto plazo, en función de la naturaleza de las medidas, debiendo ser este plazo inferior a un año.</a:t>
          </a:r>
        </a:p>
        <a:p>
          <a:r>
            <a:rPr lang="es-ES" sz="1100"/>
            <a:t>- Si es </a:t>
          </a:r>
          <a:r>
            <a:rPr lang="es-ES" sz="1100" b="1">
              <a:solidFill>
                <a:schemeClr val="dk1"/>
              </a:solidFill>
              <a:effectLst/>
              <a:latin typeface="+mn-lt"/>
              <a:ea typeface="+mn-ea"/>
              <a:cs typeface="+mn-cs"/>
            </a:rPr>
            <a:t>riesgo neto total</a:t>
          </a:r>
          <a:r>
            <a:rPr lang="es-ES" sz="1100"/>
            <a:t> es </a:t>
          </a:r>
          <a:r>
            <a:rPr lang="es-ES" sz="1100" b="1"/>
            <a:t>alto</a:t>
          </a:r>
          <a:r>
            <a:rPr lang="es-ES" sz="1100"/>
            <a:t> (grave), deben incluirse los controles y medidas adicionales que se van a aplicar con indicación de la unidad/persona responsable y del plazo para su puesta en práctica. En este caso de riesgo neto alto se deberá actuar de manera inmediata, por lo que el plazo límite para la aplicación de los controles y medidas previstos debe ser lo más reducido posible. </a:t>
          </a:r>
        </a:p>
        <a:p>
          <a:endParaRPr lang="es-ES" sz="1100"/>
        </a:p>
        <a:p>
          <a:r>
            <a:rPr lang="es-ES" sz="1100"/>
            <a:t>La herramienta calcula de forma automática un coeficiente que indica el riesgo total neto y el riesgo total objetivo por cada método de gestión. Estos coeficientes únicamente pretenden dar una imagen resumida de la situación que presenta la entidad frente al riesgo (en caso de que se añadan o supriman filas en la carátula de cada método de gestión y hojas correspondientes a nuevos riesgos, deberá de verificarse que la fórmula queda actualizada).</a:t>
          </a:r>
        </a:p>
        <a:p>
          <a:endParaRPr lang="es-ES">
            <a:effectLst/>
          </a:endParaRPr>
        </a:p>
        <a:p>
          <a:r>
            <a:rPr lang="es-ES" sz="1100">
              <a:solidFill>
                <a:schemeClr val="dk1"/>
              </a:solidFill>
              <a:effectLst/>
              <a:latin typeface="+mn-lt"/>
              <a:ea typeface="+mn-ea"/>
              <a:cs typeface="+mn-cs"/>
            </a:rPr>
            <a:t>Si bien es la puntuación del riesgo total neto de cada riesgo (el promedio de sus indicadores de riesgo) la que determina, principalmente, las actuaciones a realizar, la matriz ofrece la puntuación de cada indicador de riesgo a efectos de orientar a la entidad sobre las necesidades de control o hacia dónde dirigir el plan de acción. Por tanto, debe tenerse en cuenta que los controles y medidas de mejora propuestos deben dirigirse a paliar los riesgos en aquellos indicadores concretos en que no existen controles o los controles existentes no resultan eficaces.</a:t>
          </a:r>
          <a:endParaRPr lang="es-ES">
            <a:effectLst/>
          </a:endParaRPr>
        </a:p>
        <a:p>
          <a:endParaRPr lang="es-ES" sz="1100"/>
        </a:p>
        <a:p>
          <a:r>
            <a:rPr lang="es-ES" sz="1100"/>
            <a:t>Finalmente, la </a:t>
          </a:r>
          <a:r>
            <a:rPr lang="es-ES" sz="1100" b="1"/>
            <a:t>revisión periódica de la evaluación </a:t>
          </a:r>
          <a:r>
            <a:rPr lang="es-ES" sz="1100"/>
            <a:t>deberá realizarse en base a las siguientes reglas:</a:t>
          </a:r>
        </a:p>
        <a:p>
          <a:endParaRPr lang="es-ES" sz="1100"/>
        </a:p>
        <a:p>
          <a:r>
            <a:rPr lang="es-ES" sz="1100"/>
            <a:t>- Si es </a:t>
          </a:r>
          <a:r>
            <a:rPr lang="es-ES" sz="1100" b="1">
              <a:solidFill>
                <a:schemeClr val="dk1"/>
              </a:solidFill>
              <a:effectLst/>
              <a:latin typeface="+mn-lt"/>
              <a:ea typeface="+mn-ea"/>
              <a:cs typeface="+mn-cs"/>
            </a:rPr>
            <a:t>riesgo neto total</a:t>
          </a:r>
          <a:r>
            <a:rPr lang="es-ES" sz="1100"/>
            <a:t> obtuvo una puntuación de nivel </a:t>
          </a:r>
          <a:r>
            <a:rPr lang="es-ES" sz="1100" b="1"/>
            <a:t>aceptable</a:t>
          </a:r>
          <a:r>
            <a:rPr lang="es-ES" sz="1100"/>
            <a:t> se realizará </a:t>
          </a:r>
          <a:r>
            <a:rPr lang="es-ES" sz="1100" b="1"/>
            <a:t>una re-evaluación periódica</a:t>
          </a:r>
          <a:r>
            <a:rPr lang="es-ES" sz="1100"/>
            <a:t>, en base a lo establecido por la entidad. Aunque la norma general puede ser </a:t>
          </a:r>
          <a:r>
            <a:rPr lang="es-ES" sz="1100" b="1"/>
            <a:t>anualmente</a:t>
          </a:r>
          <a:r>
            <a:rPr lang="es-ES" sz="1100"/>
            <a:t>, podría realizarse </a:t>
          </a:r>
          <a:r>
            <a:rPr lang="es-ES" sz="1100" b="1"/>
            <a:t>cada dos años </a:t>
          </a:r>
          <a:r>
            <a:rPr lang="es-ES" sz="1100"/>
            <a:t>si el nivel de los riesgos identificados es muy bajo y durante el año anterior no se informó de casos de fraude, corrupción, conflictos de interés o doble financiación. </a:t>
          </a:r>
        </a:p>
        <a:p>
          <a:r>
            <a:rPr lang="es-ES" sz="1100"/>
            <a:t>- Si el </a:t>
          </a:r>
          <a:r>
            <a:rPr lang="es-ES" sz="1100" b="1">
              <a:solidFill>
                <a:schemeClr val="dk1"/>
              </a:solidFill>
              <a:effectLst/>
              <a:latin typeface="+mn-lt"/>
              <a:ea typeface="+mn-ea"/>
              <a:cs typeface="+mn-cs"/>
            </a:rPr>
            <a:t>riesgo neto total</a:t>
          </a:r>
          <a:r>
            <a:rPr lang="es-ES" sz="1100"/>
            <a:t> obtuvo una puntuación de </a:t>
          </a:r>
          <a:r>
            <a:rPr lang="es-ES" sz="1100" b="1"/>
            <a:t>significativo</a:t>
          </a:r>
          <a:r>
            <a:rPr lang="es-ES" sz="1100"/>
            <a:t> se realizará una revisión de la evaluación </a:t>
          </a:r>
          <a:r>
            <a:rPr lang="es-ES" sz="1100" b="1"/>
            <a:t>una vez transcurrido el plazo límite establecido para la implementación de los controle</a:t>
          </a:r>
          <a:r>
            <a:rPr lang="es-ES" sz="1100"/>
            <a:t>s y medidas </a:t>
          </a:r>
          <a:r>
            <a:rPr lang="es-ES" sz="1100" b="1"/>
            <a:t>adicionales</a:t>
          </a:r>
          <a:r>
            <a:rPr lang="es-ES" sz="1100"/>
            <a:t>. </a:t>
          </a:r>
          <a:endParaRPr lang="es-ES" sz="1100" strike="sngStrike" baseline="0"/>
        </a:p>
        <a:p>
          <a:r>
            <a:rPr lang="es-ES" sz="1100" strike="sngStrike" baseline="0"/>
            <a:t>  </a:t>
          </a:r>
          <a:r>
            <a:rPr lang="es-ES" sz="1100"/>
            <a:t>En el caso </a:t>
          </a:r>
          <a:r>
            <a:rPr lang="es-ES" sz="1100" b="1"/>
            <a:t>de riesgo neto</a:t>
          </a:r>
          <a:r>
            <a:rPr lang="es-ES" sz="1100" b="1">
              <a:solidFill>
                <a:schemeClr val="dk1"/>
              </a:solidFill>
              <a:latin typeface="+mn-lt"/>
              <a:ea typeface="+mn-ea"/>
              <a:cs typeface="+mn-cs"/>
            </a:rPr>
            <a:t> total</a:t>
          </a:r>
          <a:r>
            <a:rPr lang="es-ES" sz="1100" b="1"/>
            <a:t> grave la</a:t>
          </a:r>
          <a:r>
            <a:rPr lang="es-ES" sz="1100" b="1" baseline="0"/>
            <a:t> revisión de la evaluación </a:t>
          </a:r>
          <a:r>
            <a:rPr lang="es-ES" sz="1100" b="1"/>
            <a:t>debe ser inmediata, en el plazo más breve posible. </a:t>
          </a:r>
        </a:p>
        <a:p>
          <a:endParaRPr lang="es-ES" sz="1100"/>
        </a:p>
        <a:p>
          <a:r>
            <a:rPr lang="es-ES" sz="1100"/>
            <a:t>Asimismo, se deberá proceder </a:t>
          </a:r>
          <a:r>
            <a:rPr lang="es-ES" sz="1100" b="1"/>
            <a:t>inmediatamente a la revisión de las partes pertinentes </a:t>
          </a:r>
          <a:r>
            <a:rPr lang="es-ES" sz="1100"/>
            <a:t>de la </a:t>
          </a:r>
          <a:r>
            <a:rPr lang="es-ES" sz="1100" b="1"/>
            <a:t>autoevaluación</a:t>
          </a:r>
          <a:r>
            <a:rPr lang="es-ES" sz="1100"/>
            <a:t> si </a:t>
          </a:r>
          <a:r>
            <a:rPr lang="es-ES" sz="1100" b="1"/>
            <a:t>aparece</a:t>
          </a:r>
          <a:r>
            <a:rPr lang="es-ES" sz="1100"/>
            <a:t> </a:t>
          </a:r>
          <a:r>
            <a:rPr lang="es-ES" sz="1100" b="1"/>
            <a:t>cualquier nuevo caso de fraude </a:t>
          </a:r>
          <a:r>
            <a:rPr lang="es-ES" sz="1100"/>
            <a:t>o si se producen </a:t>
          </a:r>
          <a:r>
            <a:rPr lang="es-ES" sz="1100" b="1"/>
            <a:t>cambios significativos en el entorno de la entidad tales como modificaciones normativas, cambios de procedimiento, tecnología, personal, etc...</a:t>
          </a:r>
        </a:p>
        <a:p>
          <a:endParaRPr lang="es-ES" sz="1100"/>
        </a:p>
        <a:p>
          <a:r>
            <a:rPr lang="es-ES" sz="1200" b="1" u="sng"/>
            <a:t>Fuentes:</a:t>
          </a:r>
        </a:p>
        <a:p>
          <a:endParaRPr lang="es-ES" sz="1200" b="1" u="sng"/>
        </a:p>
        <a:p>
          <a:r>
            <a:rPr lang="es-ES" sz="1100" i="1"/>
            <a:t>La metodología utilizada en estas matrices de riesgo se basa en la contenida en las orientaciones de la Comisión Europea para la Evaluación del riesgo de fraude y medidas efectivas y proporcionadas contra el fraude, de 16 de junio de 2014 (EGESIF_14-0021-00).</a:t>
          </a:r>
        </a:p>
      </xdr:txBody>
    </xdr:sp>
    <xdr:clientData/>
  </xdr:twoCellAnchor>
  <xdr:twoCellAnchor editAs="oneCell">
    <xdr:from>
      <xdr:col>4</xdr:col>
      <xdr:colOff>550333</xdr:colOff>
      <xdr:row>0</xdr:row>
      <xdr:rowOff>137513</xdr:rowOff>
    </xdr:from>
    <xdr:to>
      <xdr:col>4</xdr:col>
      <xdr:colOff>2596938</xdr:colOff>
      <xdr:row>3</xdr:row>
      <xdr:rowOff>36830</xdr:rowOff>
    </xdr:to>
    <xdr:pic>
      <xdr:nvPicPr>
        <xdr:cNvPr id="5" name="Imagen 4">
          <a:extLst>
            <a:ext uri="{FF2B5EF4-FFF2-40B4-BE49-F238E27FC236}">
              <a16:creationId xmlns:a16="http://schemas.microsoft.com/office/drawing/2014/main" id="{D38A95F7-2D6A-16BB-21CC-4F1EA602886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916333" y="137513"/>
          <a:ext cx="2046605" cy="506095"/>
        </a:xfrm>
        <a:prstGeom prst="rect">
          <a:avLst/>
        </a:prstGeom>
      </xdr:spPr>
    </xdr:pic>
    <xdr:clientData/>
  </xdr:twoCellAnchor>
  <xdr:twoCellAnchor editAs="oneCell">
    <xdr:from>
      <xdr:col>4</xdr:col>
      <xdr:colOff>2772833</xdr:colOff>
      <xdr:row>0</xdr:row>
      <xdr:rowOff>98779</xdr:rowOff>
    </xdr:from>
    <xdr:to>
      <xdr:col>6</xdr:col>
      <xdr:colOff>302260</xdr:colOff>
      <xdr:row>3</xdr:row>
      <xdr:rowOff>65045</xdr:rowOff>
    </xdr:to>
    <xdr:pic>
      <xdr:nvPicPr>
        <xdr:cNvPr id="6" name="Imagen 5" descr="Interfaz de usuario gráfica&#10;&#10;Descripción generada automáticamente con confianza baja">
          <a:extLst>
            <a:ext uri="{FF2B5EF4-FFF2-40B4-BE49-F238E27FC236}">
              <a16:creationId xmlns:a16="http://schemas.microsoft.com/office/drawing/2014/main" id="{15C5D832-BEB9-D21C-9E6B-3D528608D4D9}"/>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138833" y="98779"/>
          <a:ext cx="2588260" cy="573044"/>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428625</xdr:colOff>
      <xdr:row>18</xdr:row>
      <xdr:rowOff>104774</xdr:rowOff>
    </xdr:from>
    <xdr:to>
      <xdr:col>7</xdr:col>
      <xdr:colOff>85726</xdr:colOff>
      <xdr:row>28</xdr:row>
      <xdr:rowOff>9525</xdr:rowOff>
    </xdr:to>
    <xdr:sp macro="" textlink="">
      <xdr:nvSpPr>
        <xdr:cNvPr id="2" name="CuadroTexto 1">
          <a:extLst>
            <a:ext uri="{FF2B5EF4-FFF2-40B4-BE49-F238E27FC236}">
              <a16:creationId xmlns:a16="http://schemas.microsoft.com/office/drawing/2014/main" id="{00000000-0008-0000-0200-000002000000}"/>
            </a:ext>
          </a:extLst>
        </xdr:cNvPr>
        <xdr:cNvSpPr txBox="1"/>
      </xdr:nvSpPr>
      <xdr:spPr>
        <a:xfrm>
          <a:off x="428625" y="8134349"/>
          <a:ext cx="12963526" cy="1524001"/>
        </a:xfrm>
        <a:prstGeom prst="rect">
          <a:avLst/>
        </a:prstGeom>
        <a:solidFill>
          <a:schemeClr val="bg1">
            <a:lumMod val="9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s-ES" sz="1100" b="1" u="sng"/>
            <a:t>INTERPRETACIÓN RESULTADOS</a:t>
          </a:r>
          <a:r>
            <a:rPr lang="es-ES" sz="1100"/>
            <a:t>: Las celdas de "Resultado de la Autoevaluación" se calculan directamente al estar vinculadas con los resultados de las pestañas donde</a:t>
          </a:r>
          <a:r>
            <a:rPr lang="es-ES" sz="1100" baseline="0"/>
            <a:t> se desarrolla </a:t>
          </a:r>
          <a:r>
            <a:rPr lang="es-ES" sz="1100"/>
            <a:t>cada uno de los riesgos.</a:t>
          </a:r>
        </a:p>
        <a:p>
          <a:endParaRPr lang="es-ES" sz="1100"/>
        </a:p>
        <a:p>
          <a:r>
            <a:rPr lang="en-GB" sz="1100">
              <a:solidFill>
                <a:schemeClr val="dk1"/>
              </a:solidFill>
              <a:effectLst/>
              <a:latin typeface="+mn-lt"/>
              <a:ea typeface="+mn-ea"/>
              <a:cs typeface="+mn-cs"/>
            </a:rPr>
            <a:t>Dentro de cada uno de los riesgos, en el caso de que el coeficiente total del riesgo neto sea elevado (una vez descontados la controles existentes en la entidad), se deberán de incorporar los controles necesarios hasta que el coeficiente total de riesgo objetivo se reduzca a niveles aceptables.</a:t>
          </a:r>
          <a:br>
            <a:rPr lang="en-GB" sz="1100">
              <a:solidFill>
                <a:schemeClr val="dk1"/>
              </a:solidFill>
              <a:effectLst/>
              <a:latin typeface="+mn-lt"/>
              <a:ea typeface="+mn-ea"/>
              <a:cs typeface="+mn-cs"/>
            </a:rPr>
          </a:br>
          <a:br>
            <a:rPr lang="en-GB" sz="1100">
              <a:solidFill>
                <a:schemeClr val="dk1"/>
              </a:solidFill>
              <a:effectLst/>
              <a:latin typeface="+mn-lt"/>
              <a:ea typeface="+mn-ea"/>
              <a:cs typeface="+mn-cs"/>
            </a:rPr>
          </a:br>
          <a:r>
            <a:rPr lang="en-GB" sz="1100">
              <a:solidFill>
                <a:schemeClr val="dk1"/>
              </a:solidFill>
              <a:effectLst/>
              <a:latin typeface="+mn-lt"/>
              <a:ea typeface="+mn-ea"/>
              <a:cs typeface="+mn-cs"/>
            </a:rPr>
            <a:t>De forma complementaria o adicional, se recomienda tomar las medidas oportunas si en los</a:t>
          </a:r>
          <a:r>
            <a:rPr lang="en-GB" sz="1100" baseline="0">
              <a:solidFill>
                <a:schemeClr val="dk1"/>
              </a:solidFill>
              <a:effectLst/>
              <a:latin typeface="+mn-lt"/>
              <a:ea typeface="+mn-ea"/>
              <a:cs typeface="+mn-cs"/>
            </a:rPr>
            <a:t> indicadores de riesgo </a:t>
          </a:r>
          <a:r>
            <a:rPr lang="en-GB" sz="1100">
              <a:solidFill>
                <a:schemeClr val="dk1"/>
              </a:solidFill>
              <a:effectLst/>
              <a:latin typeface="+mn-lt"/>
              <a:ea typeface="+mn-ea"/>
              <a:cs typeface="+mn-cs"/>
            </a:rPr>
            <a:t>que se desarrollan en las pestañas de cada uno de los riesgos se indica</a:t>
          </a:r>
          <a:r>
            <a:rPr lang="en-GB" sz="1100" baseline="0">
              <a:solidFill>
                <a:schemeClr val="dk1"/>
              </a:solidFill>
              <a:effectLst/>
              <a:latin typeface="+mn-lt"/>
              <a:ea typeface="+mn-ea"/>
              <a:cs typeface="+mn-cs"/>
            </a:rPr>
            <a:t> </a:t>
          </a:r>
          <a:r>
            <a:rPr lang="en-GB" sz="1100">
              <a:solidFill>
                <a:schemeClr val="dk1"/>
              </a:solidFill>
              <a:effectLst/>
              <a:latin typeface="+mn-lt"/>
              <a:ea typeface="+mn-ea"/>
              <a:cs typeface="+mn-cs"/>
            </a:rPr>
            <a:t>que no hay controles o que estos tienen un nivel de confianza bajo, así como si cualquiera</a:t>
          </a:r>
          <a:r>
            <a:rPr lang="en-GB" sz="1100" baseline="0">
              <a:solidFill>
                <a:schemeClr val="dk1"/>
              </a:solidFill>
              <a:effectLst/>
              <a:latin typeface="+mn-lt"/>
              <a:ea typeface="+mn-ea"/>
              <a:cs typeface="+mn-cs"/>
            </a:rPr>
            <a:t> de los distintos</a:t>
          </a:r>
          <a:r>
            <a:rPr lang="en-GB" sz="1100">
              <a:solidFill>
                <a:schemeClr val="dk1"/>
              </a:solidFill>
              <a:effectLst/>
              <a:latin typeface="+mn-lt"/>
              <a:ea typeface="+mn-ea"/>
              <a:cs typeface="+mn-cs"/>
            </a:rPr>
            <a:t> indicadores</a:t>
          </a:r>
          <a:r>
            <a:rPr lang="en-GB" sz="1100" baseline="0">
              <a:solidFill>
                <a:schemeClr val="dk1"/>
              </a:solidFill>
              <a:effectLst/>
              <a:latin typeface="+mn-lt"/>
              <a:ea typeface="+mn-ea"/>
              <a:cs typeface="+mn-cs"/>
            </a:rPr>
            <a:t> </a:t>
          </a:r>
          <a:r>
            <a:rPr lang="en-GB" sz="1100">
              <a:solidFill>
                <a:schemeClr val="dk1"/>
              </a:solidFill>
              <a:effectLst/>
              <a:latin typeface="+mn-lt"/>
              <a:ea typeface="+mn-ea"/>
              <a:cs typeface="+mn-cs"/>
            </a:rPr>
            <a:t>de riesgo permanecen elevados, los cuales se ofrecen también de forma parcial en cada pestaña a efectos de orientar a la entidad sobre las necesidades de control o hacia dónde dirigir el plan de acción.</a:t>
          </a:r>
          <a:endParaRPr lang="es-ES" sz="1100"/>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P96"/>
  <sheetViews>
    <sheetView tabSelected="1" topLeftCell="D1" zoomScale="90" zoomScaleNormal="90" workbookViewId="0">
      <selection activeCell="H8" sqref="H8"/>
    </sheetView>
  </sheetViews>
  <sheetFormatPr baseColWidth="10" defaultColWidth="9.1796875" defaultRowHeight="14.5" x14ac:dyDescent="0.35"/>
  <cols>
    <col min="1" max="1" width="13.81640625" customWidth="1"/>
    <col min="2" max="2" width="43.54296875" customWidth="1"/>
    <col min="3" max="3" width="12.81640625" customWidth="1"/>
    <col min="4" max="4" width="35.26953125" customWidth="1"/>
    <col min="5" max="5" width="63.26953125" customWidth="1"/>
    <col min="7" max="7" width="11.54296875" customWidth="1"/>
  </cols>
  <sheetData>
    <row r="1" spans="1:16" ht="18.75" customHeight="1" x14ac:dyDescent="0.45">
      <c r="A1" s="248" t="s">
        <v>35</v>
      </c>
      <c r="B1" s="248"/>
      <c r="C1" s="248"/>
      <c r="D1" s="248"/>
      <c r="E1" s="317"/>
      <c r="F1" s="317"/>
      <c r="G1" s="317"/>
      <c r="H1" s="1"/>
      <c r="I1" s="1"/>
      <c r="J1" s="1"/>
      <c r="K1" s="1"/>
      <c r="L1" s="1"/>
      <c r="M1" s="1"/>
      <c r="N1" s="1"/>
      <c r="O1" s="1"/>
      <c r="P1" s="1"/>
    </row>
    <row r="2" spans="1:16" ht="11.25" customHeight="1" x14ac:dyDescent="0.45">
      <c r="A2" s="2"/>
      <c r="B2" s="50"/>
      <c r="C2" s="2"/>
      <c r="D2" s="2"/>
      <c r="E2" s="317"/>
      <c r="F2" s="317"/>
      <c r="G2" s="317"/>
      <c r="H2" s="1"/>
      <c r="I2" s="1"/>
      <c r="J2" s="1"/>
      <c r="K2" s="1"/>
      <c r="L2" s="1"/>
      <c r="M2" s="1"/>
      <c r="N2" s="1"/>
      <c r="O2" s="1"/>
      <c r="P2" s="1"/>
    </row>
    <row r="3" spans="1:16" ht="18.5" x14ac:dyDescent="0.45">
      <c r="A3" s="3" t="s">
        <v>0</v>
      </c>
      <c r="B3" s="2"/>
      <c r="C3" s="2"/>
      <c r="D3" s="2"/>
      <c r="E3" s="317"/>
      <c r="F3" s="317"/>
      <c r="G3" s="317"/>
      <c r="H3" s="1"/>
      <c r="I3" s="1"/>
      <c r="J3" s="1"/>
      <c r="K3" s="1"/>
      <c r="L3" s="1"/>
      <c r="M3" s="1"/>
      <c r="N3" s="1"/>
      <c r="O3" s="1"/>
      <c r="P3" s="1"/>
    </row>
    <row r="4" spans="1:16" ht="26.25" customHeight="1" x14ac:dyDescent="0.45">
      <c r="A4" s="256" t="s">
        <v>1</v>
      </c>
      <c r="B4" s="256"/>
      <c r="C4" s="256"/>
      <c r="D4" s="2"/>
      <c r="E4" s="317"/>
      <c r="F4" s="317"/>
      <c r="G4" s="317"/>
      <c r="H4" s="1"/>
      <c r="I4" s="1"/>
      <c r="J4" s="1"/>
      <c r="K4" s="1"/>
      <c r="L4" s="1"/>
      <c r="M4" s="1"/>
      <c r="N4" s="1"/>
      <c r="O4" s="1"/>
      <c r="P4" s="1"/>
    </row>
    <row r="5" spans="1:16" ht="18.5" x14ac:dyDescent="0.45">
      <c r="A5" s="60" t="s">
        <v>70</v>
      </c>
      <c r="B5" s="4" t="s">
        <v>72</v>
      </c>
      <c r="D5" s="4"/>
      <c r="E5" s="4"/>
      <c r="G5" s="1"/>
      <c r="H5" s="1"/>
      <c r="I5" s="1"/>
      <c r="J5" s="1"/>
      <c r="K5" s="1"/>
      <c r="L5" s="1"/>
      <c r="M5" s="1"/>
      <c r="N5" s="1"/>
      <c r="O5" s="1"/>
      <c r="P5" s="1"/>
    </row>
    <row r="6" spans="1:16" ht="15" customHeight="1" x14ac:dyDescent="0.45">
      <c r="A6" s="62" t="s">
        <v>83</v>
      </c>
      <c r="B6" s="4" t="s">
        <v>87</v>
      </c>
      <c r="C6" s="4"/>
      <c r="D6" s="4"/>
      <c r="E6" s="4"/>
      <c r="G6" s="1"/>
      <c r="H6" s="1"/>
      <c r="I6" s="1"/>
      <c r="J6" s="1"/>
      <c r="K6" s="1"/>
      <c r="L6" s="1"/>
      <c r="M6" s="1"/>
      <c r="N6" s="1"/>
      <c r="O6" s="1"/>
      <c r="P6" s="1"/>
    </row>
    <row r="7" spans="1:16" ht="15" customHeight="1" x14ac:dyDescent="0.45">
      <c r="A7" s="62" t="s">
        <v>84</v>
      </c>
      <c r="B7" s="4" t="s">
        <v>88</v>
      </c>
      <c r="D7" s="4"/>
      <c r="E7" s="4"/>
      <c r="G7" s="1"/>
      <c r="H7" s="1"/>
      <c r="I7" s="1"/>
      <c r="J7" s="1"/>
      <c r="K7" s="1"/>
      <c r="L7" s="1"/>
      <c r="M7" s="1"/>
      <c r="N7" s="1"/>
      <c r="O7" s="1"/>
      <c r="P7" s="1"/>
    </row>
    <row r="8" spans="1:16" ht="15" customHeight="1" x14ac:dyDescent="0.45">
      <c r="A8" s="62" t="s">
        <v>85</v>
      </c>
      <c r="B8" s="4" t="s">
        <v>89</v>
      </c>
      <c r="D8" s="4"/>
      <c r="E8" s="4"/>
      <c r="G8" s="1"/>
      <c r="H8" s="1"/>
      <c r="I8" s="1"/>
      <c r="J8" s="1"/>
      <c r="K8" s="1"/>
      <c r="L8" s="1"/>
      <c r="M8" s="1"/>
      <c r="N8" s="1"/>
      <c r="O8" s="1"/>
      <c r="P8" s="1"/>
    </row>
    <row r="9" spans="1:16" ht="15" customHeight="1" x14ac:dyDescent="0.45">
      <c r="A9" s="62" t="s">
        <v>86</v>
      </c>
      <c r="B9" s="4" t="s">
        <v>90</v>
      </c>
      <c r="D9" s="4"/>
      <c r="E9" s="4"/>
      <c r="G9" s="1"/>
      <c r="H9" s="1"/>
      <c r="I9" s="1"/>
      <c r="J9" s="1"/>
      <c r="K9" s="1"/>
      <c r="L9" s="1"/>
      <c r="M9" s="1"/>
      <c r="N9" s="1"/>
      <c r="O9" s="1"/>
      <c r="P9" s="1"/>
    </row>
    <row r="10" spans="1:16" ht="7.5" customHeight="1" x14ac:dyDescent="0.45">
      <c r="A10" s="4"/>
      <c r="B10" s="5"/>
      <c r="C10" s="4"/>
      <c r="D10" s="4"/>
      <c r="E10" s="4"/>
      <c r="G10" s="1"/>
      <c r="H10" s="1"/>
      <c r="I10" s="1"/>
      <c r="J10" s="1"/>
      <c r="K10" s="1"/>
      <c r="L10" s="1"/>
      <c r="M10" s="1"/>
      <c r="N10" s="1"/>
      <c r="O10" s="1"/>
      <c r="P10" s="1"/>
    </row>
    <row r="11" spans="1:16" ht="18.5" x14ac:dyDescent="0.45">
      <c r="A11" s="60" t="s">
        <v>71</v>
      </c>
      <c r="B11" s="4" t="s">
        <v>391</v>
      </c>
      <c r="C11" s="4"/>
      <c r="D11" s="4"/>
      <c r="E11" s="4"/>
      <c r="G11" s="1"/>
      <c r="H11" s="1"/>
      <c r="I11" s="1"/>
      <c r="J11" s="1"/>
      <c r="K11" s="1"/>
      <c r="L11" s="1"/>
      <c r="M11" s="1"/>
      <c r="N11" s="1"/>
      <c r="O11" s="1"/>
      <c r="P11" s="1"/>
    </row>
    <row r="12" spans="1:16" ht="9" customHeight="1" x14ac:dyDescent="0.45">
      <c r="A12" s="4"/>
      <c r="B12" s="4"/>
      <c r="C12" s="4"/>
      <c r="D12" s="4"/>
      <c r="E12" s="4"/>
      <c r="G12" s="1"/>
      <c r="H12" s="1"/>
      <c r="I12" s="1"/>
      <c r="J12" s="1"/>
      <c r="K12" s="1"/>
      <c r="L12" s="1"/>
      <c r="M12" s="1"/>
      <c r="N12" s="1"/>
      <c r="O12" s="1"/>
      <c r="P12" s="1"/>
    </row>
    <row r="13" spans="1:16" ht="18.75" customHeight="1" x14ac:dyDescent="0.45">
      <c r="A13" s="266" t="s">
        <v>392</v>
      </c>
      <c r="B13" s="266"/>
      <c r="C13" s="266"/>
      <c r="D13" s="266"/>
      <c r="E13" s="266"/>
      <c r="G13" s="1"/>
      <c r="H13" s="1"/>
      <c r="I13" s="1"/>
      <c r="J13" s="1"/>
      <c r="K13" s="1"/>
      <c r="L13" s="1"/>
      <c r="M13" s="1"/>
      <c r="N13" s="1"/>
      <c r="O13" s="1"/>
      <c r="P13" s="1"/>
    </row>
    <row r="14" spans="1:16" ht="16.5" customHeight="1" x14ac:dyDescent="0.45">
      <c r="A14" s="266"/>
      <c r="B14" s="266"/>
      <c r="C14" s="266"/>
      <c r="D14" s="266"/>
      <c r="E14" s="266"/>
      <c r="G14" s="1"/>
      <c r="H14" s="1"/>
      <c r="I14" s="1"/>
      <c r="J14" s="1"/>
      <c r="K14" s="1"/>
      <c r="L14" s="1"/>
      <c r="M14" s="1"/>
      <c r="N14" s="1"/>
      <c r="O14" s="1"/>
      <c r="P14" s="1"/>
    </row>
    <row r="15" spans="1:16" ht="7.5" customHeight="1" x14ac:dyDescent="0.45">
      <c r="A15" s="4"/>
      <c r="B15" s="6"/>
      <c r="C15" s="6"/>
      <c r="D15" s="6"/>
      <c r="E15" s="6"/>
      <c r="G15" s="1"/>
      <c r="H15" s="1"/>
      <c r="I15" s="1"/>
      <c r="J15" s="1"/>
      <c r="K15" s="1"/>
      <c r="L15" s="1"/>
      <c r="M15" s="1"/>
      <c r="N15" s="1"/>
      <c r="O15" s="1"/>
      <c r="P15" s="1"/>
    </row>
    <row r="16" spans="1:16" ht="18.5" x14ac:dyDescent="0.45">
      <c r="A16" s="4"/>
      <c r="B16" s="254" t="s">
        <v>82</v>
      </c>
      <c r="C16" s="255"/>
      <c r="D16" s="255"/>
      <c r="E16" s="255"/>
      <c r="G16" s="1"/>
      <c r="H16" s="1"/>
      <c r="I16" s="1"/>
      <c r="J16" s="1"/>
      <c r="K16" s="1"/>
      <c r="L16" s="1"/>
      <c r="M16" s="1"/>
      <c r="N16" s="1"/>
      <c r="O16" s="1"/>
      <c r="P16" s="1"/>
    </row>
    <row r="17" spans="1:16" ht="18.5" x14ac:dyDescent="0.45">
      <c r="A17" s="4" t="s">
        <v>77</v>
      </c>
      <c r="B17" s="6"/>
      <c r="C17" s="6"/>
      <c r="D17" s="6"/>
      <c r="E17" s="6"/>
      <c r="G17" s="1"/>
      <c r="H17" s="1"/>
      <c r="I17" s="1"/>
      <c r="J17" s="1"/>
      <c r="K17" s="1"/>
      <c r="L17" s="1"/>
      <c r="M17" s="1"/>
      <c r="N17" s="1"/>
      <c r="O17" s="1"/>
      <c r="P17" s="1"/>
    </row>
    <row r="18" spans="1:16" ht="15" customHeight="1" x14ac:dyDescent="0.45">
      <c r="A18" s="7" t="s">
        <v>106</v>
      </c>
      <c r="B18" s="6" t="s">
        <v>73</v>
      </c>
      <c r="C18" s="6"/>
      <c r="D18" s="6"/>
      <c r="E18" s="6"/>
      <c r="G18" s="1"/>
      <c r="H18" s="1"/>
      <c r="I18" s="1"/>
      <c r="J18" s="1"/>
      <c r="K18" s="1"/>
      <c r="L18" s="1"/>
      <c r="M18" s="1"/>
      <c r="N18" s="1"/>
      <c r="O18" s="1"/>
      <c r="P18" s="1"/>
    </row>
    <row r="19" spans="1:16" ht="15" customHeight="1" x14ac:dyDescent="0.45">
      <c r="A19" s="7" t="s">
        <v>107</v>
      </c>
      <c r="B19" s="6" t="s">
        <v>74</v>
      </c>
      <c r="C19" s="6"/>
      <c r="D19" s="6"/>
      <c r="E19" s="6"/>
      <c r="G19" s="1"/>
      <c r="H19" s="1"/>
      <c r="I19" s="1"/>
      <c r="J19" s="1"/>
      <c r="K19" s="1"/>
      <c r="L19" s="1"/>
      <c r="M19" s="1"/>
      <c r="N19" s="1"/>
      <c r="O19" s="1"/>
      <c r="P19" s="1"/>
    </row>
    <row r="20" spans="1:16" ht="15" customHeight="1" x14ac:dyDescent="0.45">
      <c r="A20" s="7" t="s">
        <v>108</v>
      </c>
      <c r="B20" s="6" t="s">
        <v>75</v>
      </c>
      <c r="C20" s="6"/>
      <c r="D20" s="6"/>
      <c r="E20" s="6"/>
      <c r="G20" s="1"/>
      <c r="H20" s="1"/>
      <c r="I20" s="1"/>
      <c r="J20" s="1"/>
      <c r="K20" s="1"/>
      <c r="L20" s="1"/>
      <c r="M20" s="1"/>
      <c r="N20" s="1"/>
      <c r="O20" s="1"/>
      <c r="P20" s="1"/>
    </row>
    <row r="21" spans="1:16" ht="15" customHeight="1" x14ac:dyDescent="0.45">
      <c r="A21" s="7" t="s">
        <v>109</v>
      </c>
      <c r="B21" s="6" t="s">
        <v>76</v>
      </c>
      <c r="C21" s="6"/>
      <c r="D21" s="6"/>
      <c r="E21" s="6"/>
      <c r="G21" s="1"/>
      <c r="H21" s="1"/>
      <c r="I21" s="1"/>
      <c r="J21" s="1"/>
      <c r="K21" s="1"/>
      <c r="L21" s="1"/>
      <c r="M21" s="1"/>
      <c r="N21" s="1"/>
      <c r="O21" s="1"/>
      <c r="P21" s="1"/>
    </row>
    <row r="22" spans="1:16" ht="18.75" customHeight="1" x14ac:dyDescent="0.45">
      <c r="A22" s="4" t="s">
        <v>78</v>
      </c>
      <c r="B22" s="6"/>
      <c r="C22" s="6"/>
      <c r="D22" s="6"/>
      <c r="E22" s="6"/>
      <c r="G22" s="1"/>
      <c r="H22" s="1"/>
      <c r="I22" s="1"/>
      <c r="J22" s="1"/>
      <c r="K22" s="1"/>
      <c r="L22" s="1"/>
      <c r="M22" s="1"/>
      <c r="N22" s="1"/>
      <c r="O22" s="1"/>
      <c r="P22" s="1"/>
    </row>
    <row r="23" spans="1:16" ht="15" customHeight="1" x14ac:dyDescent="0.45">
      <c r="A23" s="61" t="s">
        <v>110</v>
      </c>
      <c r="B23" s="6" t="s">
        <v>79</v>
      </c>
      <c r="C23" s="6"/>
      <c r="D23" s="6"/>
      <c r="E23" s="6"/>
      <c r="F23" s="6"/>
      <c r="H23" s="1"/>
      <c r="I23" s="1"/>
      <c r="J23" s="1"/>
      <c r="K23" s="1"/>
      <c r="L23" s="1"/>
      <c r="M23" s="1"/>
      <c r="N23" s="1"/>
      <c r="O23" s="1"/>
      <c r="P23" s="1"/>
    </row>
    <row r="24" spans="1:16" ht="15" customHeight="1" x14ac:dyDescent="0.45">
      <c r="A24" s="7" t="s">
        <v>111</v>
      </c>
      <c r="B24" s="4" t="s">
        <v>80</v>
      </c>
      <c r="C24" s="6"/>
      <c r="D24" s="6"/>
      <c r="E24" s="6"/>
      <c r="F24" s="6"/>
      <c r="H24" s="1"/>
      <c r="I24" s="1"/>
      <c r="J24" s="1"/>
      <c r="K24" s="1"/>
      <c r="L24" s="1"/>
      <c r="M24" s="1"/>
      <c r="N24" s="1"/>
      <c r="O24" s="1"/>
      <c r="P24" s="1"/>
    </row>
    <row r="25" spans="1:16" ht="15" customHeight="1" x14ac:dyDescent="0.45">
      <c r="A25" s="7" t="s">
        <v>112</v>
      </c>
      <c r="B25" s="6" t="s">
        <v>81</v>
      </c>
      <c r="C25" s="6"/>
      <c r="D25" s="6"/>
      <c r="E25" s="6"/>
      <c r="G25" s="1"/>
      <c r="H25" s="1"/>
      <c r="I25" s="1"/>
      <c r="J25" s="1"/>
      <c r="K25" s="1"/>
      <c r="L25" s="1"/>
      <c r="M25" s="1"/>
      <c r="N25" s="1"/>
      <c r="O25" s="1"/>
      <c r="P25" s="1"/>
    </row>
    <row r="26" spans="1:16" ht="18.75" customHeight="1" x14ac:dyDescent="0.45">
      <c r="A26" s="268" t="s">
        <v>393</v>
      </c>
      <c r="B26" s="268"/>
      <c r="C26" s="268"/>
      <c r="D26" s="268"/>
      <c r="E26" s="268"/>
      <c r="G26" s="1"/>
      <c r="H26" s="1"/>
      <c r="I26" s="1"/>
      <c r="J26" s="1"/>
      <c r="K26" s="1"/>
      <c r="L26" s="1"/>
      <c r="M26" s="1"/>
      <c r="N26" s="1"/>
      <c r="O26" s="1"/>
      <c r="P26" s="1"/>
    </row>
    <row r="27" spans="1:16" s="73" customFormat="1" ht="18.75" customHeight="1" x14ac:dyDescent="0.35">
      <c r="A27" s="267" t="s">
        <v>394</v>
      </c>
      <c r="B27" s="267"/>
      <c r="C27" s="267"/>
      <c r="D27" s="267"/>
      <c r="E27" s="267"/>
      <c r="G27" s="74"/>
      <c r="H27" s="74"/>
      <c r="I27" s="74"/>
      <c r="J27" s="74"/>
      <c r="K27" s="74"/>
      <c r="L27" s="74"/>
      <c r="M27" s="74"/>
      <c r="N27" s="74"/>
      <c r="O27" s="74"/>
      <c r="P27" s="74"/>
    </row>
    <row r="28" spans="1:16" ht="15" customHeight="1" x14ac:dyDescent="0.45">
      <c r="A28" s="61" t="s">
        <v>115</v>
      </c>
      <c r="B28" s="63" t="s">
        <v>121</v>
      </c>
      <c r="C28" s="63"/>
      <c r="D28" s="63"/>
      <c r="E28" s="63"/>
      <c r="G28" s="1"/>
      <c r="H28" s="1"/>
      <c r="I28" s="1"/>
      <c r="J28" s="1"/>
      <c r="K28" s="1"/>
      <c r="L28" s="1"/>
      <c r="M28" s="1"/>
      <c r="N28" s="1"/>
      <c r="O28" s="1"/>
      <c r="P28" s="1"/>
    </row>
    <row r="29" spans="1:16" ht="15" customHeight="1" x14ac:dyDescent="0.45">
      <c r="A29" s="61" t="s">
        <v>116</v>
      </c>
      <c r="B29" s="63" t="s">
        <v>113</v>
      </c>
      <c r="C29" s="63"/>
      <c r="D29" s="63"/>
      <c r="E29" s="63"/>
      <c r="G29" s="1"/>
      <c r="H29" s="1"/>
      <c r="I29" s="1"/>
      <c r="J29" s="1"/>
      <c r="K29" s="1"/>
      <c r="L29" s="1"/>
      <c r="M29" s="1"/>
      <c r="N29" s="1"/>
      <c r="O29" s="1"/>
      <c r="P29" s="1"/>
    </row>
    <row r="30" spans="1:16" ht="15" customHeight="1" x14ac:dyDescent="0.45">
      <c r="A30" s="61" t="s">
        <v>117</v>
      </c>
      <c r="B30" s="63" t="s">
        <v>114</v>
      </c>
      <c r="C30" s="63"/>
      <c r="D30" s="63"/>
      <c r="E30" s="63"/>
      <c r="G30" s="1"/>
      <c r="H30" s="1"/>
      <c r="I30" s="1"/>
      <c r="J30" s="1"/>
      <c r="K30" s="1"/>
      <c r="L30" s="1"/>
      <c r="M30" s="1"/>
      <c r="N30" s="1"/>
      <c r="O30" s="1"/>
      <c r="P30" s="1"/>
    </row>
    <row r="31" spans="1:16" s="4" customFormat="1" ht="18.75" customHeight="1" x14ac:dyDescent="0.35">
      <c r="A31" s="256" t="s">
        <v>122</v>
      </c>
      <c r="B31" s="256"/>
      <c r="C31" s="256"/>
      <c r="D31" s="256"/>
      <c r="E31" s="256"/>
      <c r="G31" s="2"/>
      <c r="H31" s="2"/>
      <c r="I31" s="2"/>
      <c r="J31" s="2"/>
      <c r="K31" s="2"/>
      <c r="L31" s="2"/>
      <c r="M31" s="2"/>
      <c r="N31" s="2"/>
      <c r="O31" s="2"/>
      <c r="P31" s="2"/>
    </row>
    <row r="32" spans="1:16" ht="15" customHeight="1" x14ac:dyDescent="0.45">
      <c r="A32" s="61" t="s">
        <v>118</v>
      </c>
      <c r="B32" t="s">
        <v>123</v>
      </c>
      <c r="D32" s="64"/>
      <c r="E32" s="64"/>
      <c r="G32" s="1"/>
      <c r="H32" s="1"/>
      <c r="I32" s="1"/>
      <c r="J32" s="1"/>
      <c r="K32" s="1"/>
      <c r="L32" s="1"/>
      <c r="M32" s="1"/>
      <c r="N32" s="1"/>
      <c r="O32" s="1"/>
      <c r="P32" s="1"/>
    </row>
    <row r="33" spans="1:16" ht="15" customHeight="1" x14ac:dyDescent="0.45">
      <c r="A33" s="61" t="s">
        <v>119</v>
      </c>
      <c r="B33" t="s">
        <v>124</v>
      </c>
      <c r="D33" s="64"/>
      <c r="E33" s="64"/>
      <c r="G33" s="1"/>
      <c r="H33" s="1"/>
      <c r="I33" s="1"/>
      <c r="J33" s="1"/>
      <c r="K33" s="1"/>
      <c r="L33" s="1"/>
      <c r="M33" s="1"/>
      <c r="N33" s="1"/>
      <c r="O33" s="1"/>
      <c r="P33" s="1"/>
    </row>
    <row r="34" spans="1:16" ht="15" customHeight="1" x14ac:dyDescent="0.45">
      <c r="A34" s="61" t="s">
        <v>120</v>
      </c>
      <c r="B34" t="s">
        <v>125</v>
      </c>
      <c r="D34" s="63"/>
      <c r="E34" s="63"/>
      <c r="G34" s="1"/>
      <c r="H34" s="1"/>
      <c r="I34" s="1"/>
      <c r="J34" s="1"/>
      <c r="K34" s="1"/>
      <c r="L34" s="1"/>
      <c r="M34" s="1"/>
      <c r="N34" s="1"/>
      <c r="O34" s="1"/>
      <c r="P34" s="1"/>
    </row>
    <row r="35" spans="1:16" ht="13" customHeight="1" x14ac:dyDescent="0.45">
      <c r="A35" s="4"/>
      <c r="B35" s="4"/>
      <c r="C35" s="4"/>
      <c r="D35" s="4"/>
      <c r="E35" s="4"/>
      <c r="G35" s="1"/>
      <c r="H35" s="1"/>
      <c r="I35" s="1"/>
      <c r="J35" s="1"/>
      <c r="K35" s="1"/>
      <c r="L35" s="1"/>
      <c r="M35" s="1"/>
      <c r="N35" s="1"/>
      <c r="O35" s="1"/>
      <c r="P35" s="1"/>
    </row>
    <row r="36" spans="1:16" ht="18.75" customHeight="1" x14ac:dyDescent="0.45">
      <c r="A36" s="257" t="s">
        <v>395</v>
      </c>
      <c r="B36" s="258"/>
      <c r="C36" s="258"/>
      <c r="D36" s="258"/>
      <c r="E36" s="259"/>
      <c r="G36" s="1"/>
      <c r="H36" s="1"/>
      <c r="I36" s="1"/>
      <c r="J36" s="1"/>
      <c r="K36" s="1"/>
      <c r="L36" s="1"/>
      <c r="M36" s="1"/>
      <c r="N36" s="1"/>
      <c r="O36" s="1"/>
      <c r="P36" s="1"/>
    </row>
    <row r="37" spans="1:16" ht="18.5" x14ac:dyDescent="0.45">
      <c r="A37" s="260"/>
      <c r="B37" s="261"/>
      <c r="C37" s="261"/>
      <c r="D37" s="261"/>
      <c r="E37" s="262"/>
      <c r="G37" s="1"/>
      <c r="H37" s="1"/>
      <c r="I37" s="1"/>
      <c r="J37" s="1"/>
      <c r="K37" s="1"/>
      <c r="L37" s="1"/>
      <c r="M37" s="1"/>
      <c r="N37" s="1"/>
      <c r="O37" s="1"/>
      <c r="P37" s="1"/>
    </row>
    <row r="38" spans="1:16" ht="45" customHeight="1" x14ac:dyDescent="0.45">
      <c r="A38" s="263"/>
      <c r="B38" s="264"/>
      <c r="C38" s="264"/>
      <c r="D38" s="264"/>
      <c r="E38" s="265"/>
      <c r="G38" s="1"/>
      <c r="H38" s="1"/>
      <c r="I38" s="1"/>
      <c r="J38" s="1"/>
      <c r="K38" s="1"/>
      <c r="L38" s="1"/>
      <c r="M38" s="1"/>
      <c r="N38" s="1"/>
      <c r="O38" s="1"/>
      <c r="P38" s="1"/>
    </row>
    <row r="39" spans="1:16" ht="9.75" customHeight="1" x14ac:dyDescent="0.45">
      <c r="A39" s="4"/>
      <c r="B39" s="4"/>
      <c r="C39" s="4"/>
      <c r="D39" s="4"/>
      <c r="E39" s="4"/>
      <c r="G39" s="1"/>
      <c r="H39" s="1"/>
      <c r="I39" s="1"/>
      <c r="J39" s="1"/>
      <c r="K39" s="1"/>
      <c r="L39" s="1"/>
      <c r="M39" s="1"/>
      <c r="N39" s="1"/>
      <c r="O39" s="1"/>
      <c r="P39" s="1"/>
    </row>
    <row r="40" spans="1:16" ht="18.5" x14ac:dyDescent="0.45">
      <c r="A40" s="249" t="s">
        <v>92</v>
      </c>
      <c r="B40" s="249"/>
      <c r="C40" s="249"/>
      <c r="D40" s="4"/>
      <c r="E40" s="4"/>
      <c r="G40" s="1"/>
      <c r="H40" s="1"/>
      <c r="I40" s="1"/>
      <c r="J40" s="1"/>
      <c r="K40" s="1"/>
      <c r="L40" s="1"/>
      <c r="M40" s="1"/>
      <c r="N40" s="1"/>
      <c r="O40" s="1"/>
      <c r="P40" s="1"/>
    </row>
    <row r="41" spans="1:16" ht="13" customHeight="1" thickBot="1" x14ac:dyDescent="0.5">
      <c r="A41" s="249"/>
      <c r="B41" s="249"/>
      <c r="C41" s="249"/>
      <c r="D41" s="4"/>
      <c r="E41" s="4"/>
      <c r="G41" s="1"/>
      <c r="H41" s="1"/>
      <c r="I41" s="1"/>
      <c r="J41" s="1"/>
      <c r="K41" s="1"/>
      <c r="L41" s="1"/>
      <c r="M41" s="1"/>
      <c r="N41" s="1"/>
      <c r="O41" s="1"/>
      <c r="P41" s="1"/>
    </row>
    <row r="42" spans="1:16" ht="39.75" customHeight="1" thickBot="1" x14ac:dyDescent="0.5">
      <c r="A42" s="7"/>
      <c r="B42" s="230" t="s">
        <v>396</v>
      </c>
      <c r="C42" s="231"/>
      <c r="D42" s="231"/>
      <c r="E42" s="232"/>
      <c r="F42" s="4"/>
      <c r="G42" s="2"/>
      <c r="H42" s="1"/>
      <c r="I42" s="1"/>
      <c r="J42" s="4"/>
      <c r="K42" s="1"/>
      <c r="L42" s="1"/>
      <c r="M42" s="1"/>
      <c r="O42" s="1"/>
      <c r="P42" s="1"/>
    </row>
    <row r="43" spans="1:16" ht="43.5" x14ac:dyDescent="0.45">
      <c r="A43" s="7"/>
      <c r="B43" s="250" t="s">
        <v>94</v>
      </c>
      <c r="C43" s="65">
        <v>1</v>
      </c>
      <c r="D43" s="66" t="s">
        <v>2</v>
      </c>
      <c r="E43" s="200" t="s">
        <v>397</v>
      </c>
      <c r="F43" s="4"/>
      <c r="G43" s="2"/>
      <c r="H43" s="1"/>
      <c r="I43" s="1"/>
      <c r="J43" s="4"/>
      <c r="K43" s="1"/>
      <c r="L43" s="1"/>
      <c r="M43" s="1"/>
      <c r="O43" s="1"/>
      <c r="P43" s="1"/>
    </row>
    <row r="44" spans="1:16" ht="43.5" x14ac:dyDescent="0.45">
      <c r="A44" s="7"/>
      <c r="B44" s="251"/>
      <c r="C44" s="9">
        <v>2</v>
      </c>
      <c r="D44" s="10" t="s">
        <v>3</v>
      </c>
      <c r="E44" s="201" t="s">
        <v>398</v>
      </c>
      <c r="F44" s="4"/>
      <c r="G44" s="2"/>
      <c r="H44" s="1"/>
      <c r="I44" s="1"/>
      <c r="J44" s="4"/>
      <c r="K44" s="1"/>
      <c r="L44" s="1"/>
      <c r="M44" s="1"/>
      <c r="O44" s="1"/>
      <c r="P44" s="1"/>
    </row>
    <row r="45" spans="1:16" ht="58" x14ac:dyDescent="0.45">
      <c r="A45" s="7"/>
      <c r="B45" s="251"/>
      <c r="C45" s="9">
        <v>3</v>
      </c>
      <c r="D45" s="10" t="s">
        <v>4</v>
      </c>
      <c r="E45" s="201" t="s">
        <v>399</v>
      </c>
      <c r="F45" s="4"/>
      <c r="G45" s="2"/>
      <c r="H45" s="1"/>
      <c r="I45" s="1"/>
      <c r="J45" s="4"/>
      <c r="K45" s="1"/>
      <c r="L45" s="1"/>
      <c r="M45" s="1"/>
      <c r="O45" s="1"/>
      <c r="P45" s="1"/>
    </row>
    <row r="46" spans="1:16" ht="58.5" thickBot="1" x14ac:dyDescent="0.5">
      <c r="A46" s="7"/>
      <c r="B46" s="252"/>
      <c r="C46" s="67">
        <v>4</v>
      </c>
      <c r="D46" s="68" t="s">
        <v>5</v>
      </c>
      <c r="E46" s="202" t="s">
        <v>400</v>
      </c>
      <c r="F46" s="4"/>
      <c r="G46" s="2"/>
      <c r="H46" s="1"/>
      <c r="I46" s="1"/>
      <c r="J46" s="4"/>
      <c r="K46" s="1"/>
      <c r="L46" s="1"/>
      <c r="M46" s="1"/>
      <c r="O46" s="1"/>
      <c r="P46" s="1"/>
    </row>
    <row r="47" spans="1:16" ht="18.5" x14ac:dyDescent="0.45">
      <c r="A47" s="7"/>
      <c r="B47" s="250" t="s">
        <v>93</v>
      </c>
      <c r="C47" s="65">
        <v>1</v>
      </c>
      <c r="D47" s="69" t="s">
        <v>6</v>
      </c>
      <c r="E47" s="4"/>
      <c r="F47" s="4"/>
      <c r="G47" s="2"/>
      <c r="H47" s="1"/>
      <c r="I47" s="1"/>
      <c r="J47" s="4"/>
      <c r="K47" s="1"/>
      <c r="L47" s="1"/>
      <c r="M47" s="1"/>
      <c r="O47" s="1"/>
      <c r="P47" s="1"/>
    </row>
    <row r="48" spans="1:16" ht="18.5" x14ac:dyDescent="0.45">
      <c r="A48" s="7"/>
      <c r="B48" s="269"/>
      <c r="C48" s="9">
        <v>2</v>
      </c>
      <c r="D48" s="70" t="s">
        <v>7</v>
      </c>
      <c r="E48" s="4"/>
      <c r="F48" s="4"/>
      <c r="G48" s="2"/>
      <c r="H48" s="1"/>
      <c r="I48" s="1"/>
      <c r="J48" s="4"/>
      <c r="K48" s="1"/>
      <c r="L48" s="1"/>
      <c r="M48" s="1"/>
      <c r="O48" s="1"/>
      <c r="P48" s="1"/>
    </row>
    <row r="49" spans="1:16" ht="18.5" x14ac:dyDescent="0.45">
      <c r="A49" s="7"/>
      <c r="B49" s="269"/>
      <c r="C49" s="9">
        <v>3</v>
      </c>
      <c r="D49" s="70" t="s">
        <v>8</v>
      </c>
      <c r="E49" s="4"/>
      <c r="F49" s="4"/>
      <c r="G49" s="2"/>
      <c r="H49" s="1"/>
      <c r="I49" s="1"/>
      <c r="J49" s="4"/>
      <c r="K49" s="1"/>
      <c r="L49" s="1"/>
      <c r="M49" s="1"/>
      <c r="O49" s="1"/>
      <c r="P49" s="1"/>
    </row>
    <row r="50" spans="1:16" ht="19" thickBot="1" x14ac:dyDescent="0.5">
      <c r="A50" s="7"/>
      <c r="B50" s="269"/>
      <c r="C50" s="71">
        <v>4</v>
      </c>
      <c r="D50" s="72" t="s">
        <v>9</v>
      </c>
      <c r="E50" s="4"/>
      <c r="F50" s="4"/>
      <c r="G50" s="2"/>
      <c r="H50" s="1"/>
      <c r="I50" s="1"/>
      <c r="J50" s="4"/>
      <c r="K50" s="1"/>
      <c r="L50" s="1"/>
      <c r="M50" s="1"/>
      <c r="O50" s="1"/>
      <c r="P50" s="1"/>
    </row>
    <row r="51" spans="1:16" ht="37.5" customHeight="1" thickBot="1" x14ac:dyDescent="0.5">
      <c r="A51" s="7"/>
      <c r="B51" s="230" t="s">
        <v>95</v>
      </c>
      <c r="C51" s="231"/>
      <c r="D51" s="231"/>
      <c r="E51" s="232"/>
      <c r="F51" s="4"/>
      <c r="G51" s="2"/>
      <c r="H51" s="1"/>
      <c r="I51" s="1"/>
      <c r="J51" s="1"/>
      <c r="K51" s="1"/>
      <c r="L51" s="1"/>
      <c r="M51" s="1"/>
      <c r="N51" s="1"/>
      <c r="O51" s="1"/>
      <c r="P51" s="1"/>
    </row>
    <row r="52" spans="1:16" ht="37.5" customHeight="1" thickBot="1" x14ac:dyDescent="0.5">
      <c r="A52" s="2"/>
      <c r="B52" s="230" t="s">
        <v>402</v>
      </c>
      <c r="C52" s="231"/>
      <c r="D52" s="231"/>
      <c r="E52" s="232"/>
      <c r="F52" s="4"/>
      <c r="G52" s="2"/>
      <c r="H52" s="1"/>
      <c r="I52" s="1"/>
      <c r="J52" s="1"/>
      <c r="K52" s="1"/>
      <c r="L52" s="1"/>
      <c r="M52" s="1"/>
      <c r="N52" s="1"/>
      <c r="O52" s="1"/>
      <c r="P52" s="1"/>
    </row>
    <row r="53" spans="1:16" ht="27" customHeight="1" thickBot="1" x14ac:dyDescent="0.5">
      <c r="A53" s="2"/>
      <c r="B53" s="230" t="s">
        <v>96</v>
      </c>
      <c r="C53" s="231"/>
      <c r="D53" s="231"/>
      <c r="E53" s="232"/>
      <c r="F53" s="2"/>
      <c r="G53" s="2"/>
      <c r="H53" s="1"/>
      <c r="I53" s="1"/>
      <c r="J53" s="1"/>
      <c r="K53" s="1"/>
      <c r="L53" s="1"/>
      <c r="M53" s="1"/>
      <c r="N53" s="1"/>
      <c r="O53" s="1"/>
      <c r="P53" s="1"/>
    </row>
    <row r="54" spans="1:16" ht="47.25" customHeight="1" thickBot="1" x14ac:dyDescent="0.5">
      <c r="A54" s="2"/>
      <c r="B54" s="230" t="s">
        <v>97</v>
      </c>
      <c r="C54" s="231"/>
      <c r="D54" s="231"/>
      <c r="E54" s="232"/>
      <c r="F54" s="4"/>
      <c r="G54" s="2"/>
      <c r="H54" s="1"/>
      <c r="I54" s="1"/>
      <c r="J54" s="1"/>
      <c r="K54" s="1"/>
      <c r="L54" s="1"/>
      <c r="M54" s="1"/>
      <c r="N54" s="1"/>
      <c r="O54" s="1"/>
      <c r="P54" s="1"/>
    </row>
    <row r="55" spans="1:16" ht="27" customHeight="1" thickBot="1" x14ac:dyDescent="0.5">
      <c r="A55" s="2"/>
      <c r="B55" s="233" t="s">
        <v>98</v>
      </c>
      <c r="C55" s="234"/>
      <c r="D55" s="234"/>
      <c r="E55" s="235"/>
      <c r="F55" s="4"/>
      <c r="G55" s="2"/>
      <c r="H55" s="1"/>
      <c r="I55" s="1"/>
      <c r="J55" s="1"/>
      <c r="K55" s="1"/>
      <c r="L55" s="1"/>
      <c r="M55" s="1"/>
      <c r="N55" s="1"/>
      <c r="O55" s="1"/>
      <c r="P55" s="1"/>
    </row>
    <row r="56" spans="1:16" ht="38.25" customHeight="1" thickBot="1" x14ac:dyDescent="0.5">
      <c r="A56" s="2"/>
      <c r="B56" s="230" t="s">
        <v>99</v>
      </c>
      <c r="C56" s="231"/>
      <c r="D56" s="231"/>
      <c r="E56" s="232"/>
      <c r="F56" s="2"/>
      <c r="G56" s="2"/>
      <c r="H56" s="1"/>
      <c r="I56" s="1"/>
      <c r="J56" s="1"/>
      <c r="K56" s="1"/>
      <c r="L56" s="1"/>
      <c r="M56" s="1"/>
      <c r="N56" s="1"/>
      <c r="O56" s="1"/>
      <c r="P56" s="1"/>
    </row>
    <row r="57" spans="1:16" ht="18.5" x14ac:dyDescent="0.45">
      <c r="A57" s="2"/>
      <c r="B57" s="8"/>
      <c r="C57" s="4"/>
      <c r="D57" s="4"/>
      <c r="E57" s="4"/>
      <c r="F57" s="2"/>
      <c r="G57" s="2"/>
      <c r="H57" s="1"/>
      <c r="I57" s="1"/>
      <c r="J57" s="1"/>
      <c r="K57" s="1"/>
      <c r="L57" s="1"/>
      <c r="M57" s="1"/>
      <c r="N57" s="1"/>
      <c r="O57" s="1"/>
      <c r="P57" s="1"/>
    </row>
    <row r="58" spans="1:16" ht="18.5" x14ac:dyDescent="0.45">
      <c r="A58" s="3" t="s">
        <v>10</v>
      </c>
      <c r="B58" s="8"/>
      <c r="C58" s="4"/>
      <c r="D58" s="2"/>
      <c r="E58" s="2"/>
      <c r="F58" s="2"/>
      <c r="G58" s="2"/>
      <c r="H58" s="1"/>
      <c r="I58" s="1"/>
      <c r="J58" s="1"/>
      <c r="K58" s="1"/>
      <c r="L58" s="1"/>
      <c r="M58" s="1"/>
      <c r="N58" s="1"/>
      <c r="O58" s="1"/>
      <c r="P58" s="1"/>
    </row>
    <row r="59" spans="1:16" ht="9.75" customHeight="1" thickBot="1" x14ac:dyDescent="0.5">
      <c r="A59" s="3"/>
      <c r="B59" s="8"/>
      <c r="C59" s="4"/>
      <c r="D59" s="2"/>
      <c r="E59" s="2"/>
      <c r="F59" s="2"/>
      <c r="G59" s="2"/>
      <c r="H59" s="1"/>
      <c r="I59" s="1"/>
      <c r="J59" s="1"/>
      <c r="K59" s="1"/>
      <c r="L59" s="1"/>
      <c r="M59" s="1"/>
      <c r="N59" s="1"/>
      <c r="O59" s="1"/>
      <c r="P59" s="1"/>
    </row>
    <row r="60" spans="1:16" ht="19" thickBot="1" x14ac:dyDescent="0.5">
      <c r="A60" s="3"/>
      <c r="B60" s="227" t="s">
        <v>62</v>
      </c>
      <c r="C60" s="228"/>
      <c r="D60" s="229"/>
      <c r="E60" s="2"/>
      <c r="F60" s="2"/>
      <c r="G60" s="2"/>
      <c r="H60" s="1"/>
      <c r="I60" s="1"/>
      <c r="J60" s="1"/>
      <c r="K60" s="1"/>
      <c r="L60" s="1"/>
      <c r="M60" s="1"/>
      <c r="N60" s="1"/>
      <c r="O60" s="1"/>
      <c r="P60" s="1"/>
    </row>
    <row r="61" spans="1:16" ht="13" customHeight="1" thickBot="1" x14ac:dyDescent="0.5">
      <c r="A61" s="3"/>
      <c r="B61" s="8"/>
      <c r="C61" s="4"/>
      <c r="D61" s="2"/>
      <c r="E61" s="2"/>
      <c r="F61" s="2"/>
      <c r="G61" s="2"/>
      <c r="H61" s="1"/>
      <c r="I61" s="1"/>
      <c r="J61" s="1"/>
      <c r="K61" s="1"/>
      <c r="L61" s="1"/>
      <c r="M61" s="1"/>
      <c r="N61" s="1"/>
      <c r="O61" s="1"/>
      <c r="P61" s="1"/>
    </row>
    <row r="62" spans="1:16" ht="40" customHeight="1" thickBot="1" x14ac:dyDescent="0.5">
      <c r="A62" s="3"/>
      <c r="B62" s="222" t="s">
        <v>101</v>
      </c>
      <c r="C62" s="223"/>
      <c r="D62" s="223"/>
      <c r="E62" s="224"/>
      <c r="F62" s="2"/>
      <c r="G62" s="2"/>
      <c r="H62" s="1"/>
      <c r="I62" s="1"/>
      <c r="J62" s="1"/>
      <c r="K62" s="1"/>
      <c r="L62" s="1"/>
      <c r="M62" s="1"/>
      <c r="N62" s="1"/>
      <c r="O62" s="1"/>
      <c r="P62" s="1"/>
    </row>
    <row r="63" spans="1:16" s="4" customFormat="1" ht="117.75" customHeight="1" thickBot="1" x14ac:dyDescent="0.4">
      <c r="A63" s="3"/>
      <c r="B63" s="219" t="s">
        <v>100</v>
      </c>
      <c r="C63" s="220"/>
      <c r="D63" s="220"/>
      <c r="E63" s="221"/>
      <c r="F63" s="2"/>
      <c r="G63" s="2"/>
      <c r="H63" s="2"/>
      <c r="I63" s="2"/>
      <c r="J63" s="2"/>
      <c r="K63" s="2"/>
      <c r="L63" s="2"/>
      <c r="M63" s="2"/>
      <c r="N63" s="2"/>
      <c r="O63" s="2"/>
      <c r="P63" s="2"/>
    </row>
    <row r="64" spans="1:16" ht="42" customHeight="1" thickBot="1" x14ac:dyDescent="0.5">
      <c r="A64" s="1"/>
      <c r="B64" s="75" t="s">
        <v>11</v>
      </c>
      <c r="C64" s="216" t="s">
        <v>63</v>
      </c>
      <c r="D64" s="217"/>
      <c r="E64" s="218"/>
      <c r="F64" s="4"/>
      <c r="G64" s="2"/>
      <c r="H64" s="1"/>
      <c r="I64" s="1"/>
      <c r="J64" s="1"/>
      <c r="K64" s="1"/>
      <c r="L64" s="1"/>
      <c r="M64" s="1"/>
      <c r="N64" s="1"/>
      <c r="O64" s="1"/>
      <c r="P64" s="1"/>
    </row>
    <row r="65" spans="1:16" ht="40" customHeight="1" x14ac:dyDescent="0.45">
      <c r="A65" s="239" t="s">
        <v>105</v>
      </c>
      <c r="B65" s="242" t="s">
        <v>68</v>
      </c>
      <c r="C65" s="243"/>
      <c r="D65" s="243"/>
      <c r="E65" s="244"/>
      <c r="F65" s="2"/>
      <c r="G65" s="2"/>
      <c r="H65" s="1"/>
      <c r="I65" s="1"/>
      <c r="J65" s="1"/>
      <c r="K65" s="1"/>
      <c r="L65" s="1"/>
      <c r="M65" s="1"/>
      <c r="N65" s="1"/>
      <c r="O65" s="1"/>
      <c r="P65" s="1"/>
    </row>
    <row r="66" spans="1:16" ht="40" customHeight="1" x14ac:dyDescent="0.45">
      <c r="A66" s="240"/>
      <c r="B66" s="245" t="s">
        <v>69</v>
      </c>
      <c r="C66" s="246"/>
      <c r="D66" s="246"/>
      <c r="E66" s="247"/>
      <c r="F66" s="2"/>
      <c r="G66" s="2"/>
      <c r="H66" s="1"/>
      <c r="I66" s="1"/>
      <c r="J66" s="1"/>
      <c r="K66" s="1"/>
      <c r="L66" s="1"/>
      <c r="M66" s="1"/>
      <c r="N66" s="1"/>
      <c r="O66" s="1"/>
      <c r="P66" s="1"/>
    </row>
    <row r="67" spans="1:16" ht="60" customHeight="1" x14ac:dyDescent="0.45">
      <c r="A67" s="240"/>
      <c r="B67" s="245" t="s">
        <v>65</v>
      </c>
      <c r="C67" s="246"/>
      <c r="D67" s="246"/>
      <c r="E67" s="247"/>
      <c r="F67" s="2"/>
      <c r="G67" s="2"/>
      <c r="H67" s="1"/>
      <c r="I67" s="1"/>
      <c r="J67" s="1"/>
      <c r="K67" s="1"/>
      <c r="L67" s="1"/>
      <c r="M67" s="1"/>
      <c r="N67" s="1"/>
      <c r="O67" s="1"/>
      <c r="P67" s="1"/>
    </row>
    <row r="68" spans="1:16" ht="150" customHeight="1" x14ac:dyDescent="0.45">
      <c r="A68" s="240"/>
      <c r="B68" s="245" t="s">
        <v>103</v>
      </c>
      <c r="C68" s="246"/>
      <c r="D68" s="246"/>
      <c r="E68" s="247"/>
      <c r="F68" s="2"/>
      <c r="G68" s="2"/>
      <c r="H68" s="1"/>
      <c r="I68" s="1"/>
      <c r="J68" s="1"/>
      <c r="K68" s="1"/>
      <c r="L68" s="1"/>
      <c r="M68" s="1"/>
      <c r="N68" s="1"/>
      <c r="O68" s="1"/>
      <c r="P68" s="1"/>
    </row>
    <row r="69" spans="1:16" ht="90" customHeight="1" x14ac:dyDescent="0.45">
      <c r="A69" s="240"/>
      <c r="B69" s="245" t="s">
        <v>104</v>
      </c>
      <c r="C69" s="246"/>
      <c r="D69" s="246"/>
      <c r="E69" s="247"/>
      <c r="F69" s="2"/>
      <c r="G69" s="2"/>
      <c r="H69" s="1"/>
      <c r="I69" s="1"/>
      <c r="J69" s="1"/>
      <c r="K69" s="1"/>
      <c r="L69" s="1"/>
      <c r="M69" s="1"/>
      <c r="N69" s="1"/>
      <c r="O69" s="1"/>
      <c r="P69" s="1"/>
    </row>
    <row r="70" spans="1:16" ht="40" customHeight="1" x14ac:dyDescent="0.45">
      <c r="A70" s="240"/>
      <c r="B70" s="245" t="s">
        <v>66</v>
      </c>
      <c r="C70" s="246"/>
      <c r="D70" s="246"/>
      <c r="E70" s="247"/>
      <c r="F70" s="2"/>
      <c r="G70" s="2"/>
      <c r="H70" s="1"/>
      <c r="I70" s="1"/>
      <c r="J70" s="1"/>
      <c r="K70" s="1"/>
      <c r="L70" s="1"/>
      <c r="M70" s="1"/>
      <c r="N70" s="1"/>
      <c r="O70" s="1"/>
      <c r="P70" s="1"/>
    </row>
    <row r="71" spans="1:16" ht="90" customHeight="1" x14ac:dyDescent="0.45">
      <c r="A71" s="240"/>
      <c r="B71" s="245" t="s">
        <v>102</v>
      </c>
      <c r="C71" s="246"/>
      <c r="D71" s="246"/>
      <c r="E71" s="247"/>
      <c r="F71" s="2"/>
      <c r="G71" s="2"/>
      <c r="H71" s="1"/>
      <c r="I71" s="1"/>
      <c r="J71" s="1"/>
      <c r="K71" s="1"/>
      <c r="L71" s="1"/>
      <c r="M71" s="1"/>
      <c r="N71" s="1"/>
      <c r="O71" s="1"/>
      <c r="P71" s="1"/>
    </row>
    <row r="72" spans="1:16" ht="49.5" customHeight="1" thickBot="1" x14ac:dyDescent="0.5">
      <c r="A72" s="241"/>
      <c r="B72" s="236" t="s">
        <v>67</v>
      </c>
      <c r="C72" s="237"/>
      <c r="D72" s="237"/>
      <c r="E72" s="238"/>
      <c r="F72" s="2"/>
      <c r="G72" s="2"/>
      <c r="H72" s="1"/>
      <c r="I72" s="1"/>
      <c r="J72" s="1"/>
      <c r="K72" s="1"/>
      <c r="L72" s="1"/>
      <c r="M72" s="1"/>
      <c r="N72" s="1"/>
      <c r="O72" s="1"/>
      <c r="P72" s="1"/>
    </row>
    <row r="73" spans="1:16" ht="6.75" customHeight="1" x14ac:dyDescent="0.45">
      <c r="A73" s="77"/>
      <c r="B73" s="78"/>
      <c r="C73" s="78"/>
      <c r="D73" s="78"/>
      <c r="E73" s="78"/>
      <c r="F73" s="2"/>
      <c r="G73" s="2"/>
      <c r="H73" s="1"/>
      <c r="I73" s="1"/>
      <c r="J73" s="1"/>
      <c r="K73" s="1"/>
      <c r="L73" s="1"/>
      <c r="M73" s="1"/>
      <c r="N73" s="1"/>
      <c r="O73" s="1"/>
      <c r="P73" s="1"/>
    </row>
    <row r="74" spans="1:16" ht="18.5" x14ac:dyDescent="0.45">
      <c r="A74" s="253" t="s">
        <v>91</v>
      </c>
      <c r="B74" s="253"/>
      <c r="C74" s="253"/>
      <c r="D74" s="253"/>
      <c r="E74" s="253"/>
      <c r="F74" s="2"/>
      <c r="G74" s="2"/>
      <c r="H74" s="1"/>
      <c r="I74" s="1"/>
      <c r="J74" s="1"/>
      <c r="K74" s="1"/>
      <c r="L74" s="1"/>
      <c r="M74" s="1"/>
      <c r="N74" s="1"/>
      <c r="O74" s="1"/>
      <c r="P74" s="1"/>
    </row>
    <row r="75" spans="1:16" ht="42.75" customHeight="1" x14ac:dyDescent="0.45">
      <c r="A75" s="253"/>
      <c r="B75" s="253"/>
      <c r="C75" s="253"/>
      <c r="D75" s="253"/>
      <c r="E75" s="253"/>
      <c r="F75" s="76"/>
      <c r="G75" s="76"/>
      <c r="H75" s="1"/>
      <c r="I75" s="1"/>
      <c r="J75" s="1"/>
      <c r="K75" s="1"/>
      <c r="L75" s="1"/>
      <c r="M75" s="1"/>
      <c r="N75" s="1"/>
      <c r="O75" s="1"/>
      <c r="P75" s="1"/>
    </row>
    <row r="76" spans="1:16" ht="13" customHeight="1" x14ac:dyDescent="0.45">
      <c r="A76" s="3"/>
      <c r="B76" s="2"/>
      <c r="C76" s="2"/>
      <c r="D76" s="2"/>
      <c r="E76" s="2"/>
      <c r="F76" s="1"/>
      <c r="G76" s="1"/>
      <c r="H76" s="1"/>
      <c r="I76" s="1"/>
      <c r="J76" s="1"/>
      <c r="K76" s="1"/>
      <c r="L76" s="1"/>
      <c r="M76" s="1"/>
      <c r="N76" s="1"/>
      <c r="O76" s="1"/>
      <c r="P76" s="1"/>
    </row>
    <row r="77" spans="1:16" ht="18.5" x14ac:dyDescent="0.45">
      <c r="A77" s="8" t="s">
        <v>60</v>
      </c>
      <c r="B77" s="2"/>
      <c r="C77" s="2"/>
      <c r="D77" s="2"/>
      <c r="E77" s="2"/>
      <c r="F77" s="8" t="s">
        <v>61</v>
      </c>
      <c r="G77" s="1"/>
      <c r="H77" s="1"/>
      <c r="I77" s="1"/>
      <c r="J77" s="1"/>
      <c r="K77" s="1"/>
      <c r="L77" s="1"/>
      <c r="M77" s="1"/>
      <c r="N77" s="1"/>
      <c r="O77" s="1"/>
      <c r="P77" s="1"/>
    </row>
    <row r="78" spans="1:16" ht="13" customHeight="1" x14ac:dyDescent="0.45">
      <c r="A78" s="8"/>
      <c r="B78" s="2"/>
      <c r="C78" s="2"/>
      <c r="D78" s="2"/>
      <c r="E78" s="2"/>
      <c r="F78" s="1"/>
      <c r="G78" s="1"/>
      <c r="H78" s="1"/>
      <c r="I78" s="1"/>
      <c r="J78" s="1"/>
      <c r="K78" s="1"/>
      <c r="L78" s="1"/>
      <c r="M78" s="1"/>
      <c r="N78" s="1"/>
      <c r="O78" s="1"/>
      <c r="P78" s="1"/>
    </row>
    <row r="79" spans="1:16" ht="25.5" customHeight="1" x14ac:dyDescent="0.35">
      <c r="B79" s="51"/>
      <c r="C79" s="10" t="s">
        <v>12</v>
      </c>
      <c r="D79" s="11" t="s">
        <v>56</v>
      </c>
      <c r="F79" s="210" t="s">
        <v>57</v>
      </c>
      <c r="G79" s="54" t="s">
        <v>58</v>
      </c>
      <c r="H79" s="55">
        <v>4</v>
      </c>
      <c r="I79" s="56"/>
      <c r="J79" s="57"/>
      <c r="K79" s="57"/>
      <c r="L79" s="57"/>
    </row>
    <row r="80" spans="1:16" ht="27" customHeight="1" x14ac:dyDescent="0.35">
      <c r="B80" s="52"/>
      <c r="C80" s="10" t="s">
        <v>13</v>
      </c>
      <c r="D80" s="11" t="s">
        <v>54</v>
      </c>
      <c r="F80" s="211"/>
      <c r="G80" s="54" t="s">
        <v>4</v>
      </c>
      <c r="H80" s="55">
        <v>3</v>
      </c>
      <c r="I80" s="58"/>
      <c r="J80" s="56"/>
      <c r="K80" s="57"/>
      <c r="L80" s="57"/>
    </row>
    <row r="81" spans="1:12" ht="26" x14ac:dyDescent="0.35">
      <c r="B81" s="53"/>
      <c r="C81" s="10" t="s">
        <v>14</v>
      </c>
      <c r="D81" s="11" t="s">
        <v>55</v>
      </c>
      <c r="F81" s="211"/>
      <c r="G81" s="54" t="s">
        <v>3</v>
      </c>
      <c r="H81" s="55">
        <v>2</v>
      </c>
      <c r="I81" s="58"/>
      <c r="J81" s="56"/>
      <c r="K81" s="56"/>
      <c r="L81" s="57"/>
    </row>
    <row r="82" spans="1:12" ht="26" x14ac:dyDescent="0.35">
      <c r="F82" s="212"/>
      <c r="G82" s="54" t="s">
        <v>2</v>
      </c>
      <c r="H82" s="55">
        <v>1</v>
      </c>
      <c r="I82" s="58"/>
      <c r="J82" s="58"/>
      <c r="K82" s="58"/>
      <c r="L82" s="56"/>
    </row>
    <row r="83" spans="1:12" x14ac:dyDescent="0.35">
      <c r="I83" s="59">
        <v>1</v>
      </c>
      <c r="J83" s="59">
        <v>2</v>
      </c>
      <c r="K83" s="59">
        <v>3</v>
      </c>
      <c r="L83" s="59">
        <v>4</v>
      </c>
    </row>
    <row r="84" spans="1:12" ht="52" x14ac:dyDescent="0.35">
      <c r="I84" s="54" t="s">
        <v>6</v>
      </c>
      <c r="J84" s="54" t="s">
        <v>7</v>
      </c>
      <c r="K84" s="54" t="s">
        <v>8</v>
      </c>
      <c r="L84" s="54" t="s">
        <v>9</v>
      </c>
    </row>
    <row r="85" spans="1:12" ht="15" customHeight="1" x14ac:dyDescent="0.35">
      <c r="I85" s="213" t="s">
        <v>59</v>
      </c>
      <c r="J85" s="214"/>
      <c r="K85" s="214"/>
      <c r="L85" s="215"/>
    </row>
    <row r="87" spans="1:12" ht="14.25" customHeight="1" x14ac:dyDescent="0.35"/>
    <row r="88" spans="1:12" ht="14.25" customHeight="1" x14ac:dyDescent="0.35"/>
    <row r="89" spans="1:12" ht="14.25" customHeight="1" x14ac:dyDescent="0.35"/>
    <row r="90" spans="1:12" ht="14.25" customHeight="1" x14ac:dyDescent="0.35">
      <c r="A90" s="32"/>
    </row>
    <row r="91" spans="1:12" ht="14.25" customHeight="1" x14ac:dyDescent="0.35"/>
    <row r="92" spans="1:12" ht="14.25" customHeight="1" x14ac:dyDescent="0.35">
      <c r="A92" s="225"/>
      <c r="B92" s="226"/>
      <c r="C92" s="226"/>
      <c r="D92" s="226"/>
      <c r="E92" s="226"/>
    </row>
    <row r="93" spans="1:12" ht="14.25" customHeight="1" x14ac:dyDescent="0.35"/>
    <row r="94" spans="1:12" ht="14.25" customHeight="1" x14ac:dyDescent="0.35"/>
    <row r="95" spans="1:12" ht="14.25" customHeight="1" x14ac:dyDescent="0.35">
      <c r="A95" s="30"/>
    </row>
    <row r="96" spans="1:12" ht="14.25" customHeight="1" x14ac:dyDescent="0.35">
      <c r="A96" s="31"/>
    </row>
  </sheetData>
  <mergeCells count="36">
    <mergeCell ref="E1:G4"/>
    <mergeCell ref="A1:D1"/>
    <mergeCell ref="A40:C41"/>
    <mergeCell ref="B43:B46"/>
    <mergeCell ref="A74:E75"/>
    <mergeCell ref="B16:E16"/>
    <mergeCell ref="A4:C4"/>
    <mergeCell ref="A36:E38"/>
    <mergeCell ref="A13:E14"/>
    <mergeCell ref="A27:E27"/>
    <mergeCell ref="A26:E26"/>
    <mergeCell ref="A31:E31"/>
    <mergeCell ref="B47:B50"/>
    <mergeCell ref="B51:E51"/>
    <mergeCell ref="B52:E52"/>
    <mergeCell ref="B53:E53"/>
    <mergeCell ref="B42:E42"/>
    <mergeCell ref="A92:E92"/>
    <mergeCell ref="B60:D60"/>
    <mergeCell ref="B54:E54"/>
    <mergeCell ref="B55:E55"/>
    <mergeCell ref="B72:E72"/>
    <mergeCell ref="B56:E56"/>
    <mergeCell ref="A65:A72"/>
    <mergeCell ref="B65:E65"/>
    <mergeCell ref="B66:E66"/>
    <mergeCell ref="B67:E67"/>
    <mergeCell ref="B68:E68"/>
    <mergeCell ref="B69:E69"/>
    <mergeCell ref="B70:E70"/>
    <mergeCell ref="B71:E71"/>
    <mergeCell ref="F79:F82"/>
    <mergeCell ref="I85:L85"/>
    <mergeCell ref="C64:E64"/>
    <mergeCell ref="B63:E63"/>
    <mergeCell ref="B62:E62"/>
  </mergeCells>
  <pageMargins left="0.23622047244094491" right="0.23622047244094491" top="0.74803149606299213" bottom="0.74803149606299213" header="0.31496062992125984" footer="0.31496062992125984"/>
  <pageSetup paperSize="9" scale="16" orientation="landscape" verticalDpi="300" r:id="rId1"/>
  <headerFooter>
    <oddFooter>&amp;L&amp;Z&amp;F&amp;R&amp;D</oddFooter>
  </headerFooter>
  <rowBreaks count="3" manualBreakCount="3">
    <brk id="38" max="16383" man="1"/>
    <brk id="56" max="16383" man="1"/>
    <brk id="85" max="16383"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9" tint="0.39997558519241921"/>
    <pageSetUpPr fitToPage="1"/>
  </sheetPr>
  <dimension ref="A1:V36"/>
  <sheetViews>
    <sheetView zoomScale="80" zoomScaleNormal="80" workbookViewId="0">
      <selection activeCell="A6" sqref="A6"/>
    </sheetView>
  </sheetViews>
  <sheetFormatPr baseColWidth="10" defaultColWidth="8.7265625" defaultRowHeight="12.5" x14ac:dyDescent="0.25"/>
  <cols>
    <col min="1" max="1" width="12.7265625" style="15" customWidth="1"/>
    <col min="2" max="2" width="64.7265625" style="15" customWidth="1"/>
    <col min="3" max="5" width="8.54296875" style="15" customWidth="1"/>
    <col min="6" max="6" width="12.7265625" style="15" customWidth="1"/>
    <col min="7" max="7" width="64.7265625" style="15" customWidth="1"/>
    <col min="8" max="8" width="22.7265625" style="15" customWidth="1"/>
    <col min="9" max="9" width="23.453125" style="15" customWidth="1"/>
    <col min="10" max="11" width="28.453125" style="15" customWidth="1"/>
    <col min="12" max="14" width="8.54296875" style="15" customWidth="1"/>
    <col min="15" max="15" width="64.7265625" style="15" customWidth="1"/>
    <col min="16" max="17" width="14.7265625" style="15" customWidth="1"/>
    <col min="18" max="19" width="28.453125" style="15" customWidth="1"/>
    <col min="20" max="22" width="8.54296875" style="15" customWidth="1"/>
    <col min="23" max="23" width="13.26953125" style="15" customWidth="1"/>
    <col min="24" max="24" width="12.7265625" style="15" customWidth="1"/>
    <col min="25" max="25" width="13.7265625" style="15" customWidth="1"/>
    <col min="26" max="26" width="41.26953125" style="15" customWidth="1"/>
    <col min="27" max="16384" width="8.7265625" style="15"/>
  </cols>
  <sheetData>
    <row r="1" spans="1:22" s="17" customFormat="1" ht="15" customHeight="1" x14ac:dyDescent="0.35">
      <c r="C1" s="305" t="s">
        <v>131</v>
      </c>
      <c r="D1" s="306"/>
      <c r="E1" s="307"/>
      <c r="F1" s="307"/>
      <c r="G1" s="307"/>
      <c r="H1" s="307"/>
      <c r="I1" s="308"/>
      <c r="J1" s="16"/>
      <c r="K1" s="16"/>
      <c r="L1" s="23" t="s">
        <v>20</v>
      </c>
      <c r="M1" s="23" t="s">
        <v>21</v>
      </c>
      <c r="N1" s="16"/>
      <c r="O1" s="16"/>
    </row>
    <row r="2" spans="1:22" s="19" customFormat="1" ht="24.5" x14ac:dyDescent="0.35">
      <c r="B2" s="33"/>
      <c r="C2" s="309" t="s">
        <v>15</v>
      </c>
      <c r="D2" s="310"/>
      <c r="E2" s="313" t="s">
        <v>16</v>
      </c>
      <c r="F2" s="314"/>
      <c r="G2" s="47" t="s">
        <v>17</v>
      </c>
      <c r="H2" s="35" t="s">
        <v>133</v>
      </c>
      <c r="I2" s="48" t="s">
        <v>36</v>
      </c>
      <c r="J2" s="18"/>
      <c r="K2" s="18"/>
      <c r="L2" s="23" t="s">
        <v>22</v>
      </c>
      <c r="M2" s="23" t="s">
        <v>23</v>
      </c>
      <c r="N2" s="18"/>
      <c r="O2" s="18"/>
    </row>
    <row r="3" spans="1:22" s="26" customFormat="1" ht="54" customHeight="1" thickBot="1" x14ac:dyDescent="0.4">
      <c r="B3" s="34"/>
      <c r="C3" s="311" t="str">
        <f>'2. Contratos (CT)'!A11</f>
        <v>CTR7</v>
      </c>
      <c r="D3" s="312"/>
      <c r="E3" s="315" t="str">
        <f>'2. Contratos (CT)'!B11</f>
        <v>Falsedad documental</v>
      </c>
      <c r="F3" s="316"/>
      <c r="G3" s="45" t="str">
        <f>'2. Contratos (CT)'!C11</f>
        <v>El licitador incurre en falsedad para poder acceder al procedimiento de licitación y/o se aprecia falsedad en la documentación presentada para justificar la ejecución del contrato.</v>
      </c>
      <c r="H3" s="24" t="str">
        <f>'2. Contratos (CT)'!D11</f>
        <v>C</v>
      </c>
      <c r="I3" s="29" t="str">
        <f>'2. Contratos (CT)'!E11</f>
        <v>Externo</v>
      </c>
      <c r="J3" s="14"/>
      <c r="K3" s="14"/>
      <c r="L3" s="14"/>
      <c r="M3" s="25" t="s">
        <v>24</v>
      </c>
      <c r="N3" s="14"/>
      <c r="O3" s="14"/>
    </row>
    <row r="4" spans="1:22" ht="13" x14ac:dyDescent="0.3">
      <c r="A4" s="14"/>
      <c r="B4" s="14"/>
      <c r="C4" s="14"/>
      <c r="D4" s="14"/>
      <c r="E4" s="14"/>
      <c r="F4" s="14"/>
      <c r="G4" s="14"/>
      <c r="H4" s="14"/>
      <c r="I4" s="14"/>
      <c r="J4" s="14"/>
      <c r="K4" s="14"/>
      <c r="L4" s="14"/>
      <c r="M4" s="14"/>
      <c r="N4" s="14"/>
      <c r="O4" s="14"/>
      <c r="P4" s="14"/>
      <c r="Q4" s="14"/>
    </row>
    <row r="5" spans="1:22" ht="26.25" customHeight="1" x14ac:dyDescent="0.25">
      <c r="A5" s="299" t="s">
        <v>389</v>
      </c>
      <c r="B5" s="304"/>
      <c r="C5" s="296" t="s">
        <v>25</v>
      </c>
      <c r="D5" s="302"/>
      <c r="E5" s="303"/>
      <c r="F5" s="299" t="s">
        <v>26</v>
      </c>
      <c r="G5" s="300"/>
      <c r="H5" s="300"/>
      <c r="I5" s="300"/>
      <c r="J5" s="300"/>
      <c r="K5" s="301"/>
      <c r="L5" s="296" t="s">
        <v>27</v>
      </c>
      <c r="M5" s="297"/>
      <c r="N5" s="298"/>
      <c r="O5" s="299" t="s">
        <v>31</v>
      </c>
      <c r="P5" s="300"/>
      <c r="Q5" s="300"/>
      <c r="R5" s="300"/>
      <c r="S5" s="301"/>
      <c r="T5" s="296" t="s">
        <v>32</v>
      </c>
      <c r="U5" s="297"/>
      <c r="V5" s="298"/>
    </row>
    <row r="6" spans="1:22" ht="48" x14ac:dyDescent="0.25">
      <c r="A6" s="36" t="s">
        <v>404</v>
      </c>
      <c r="B6" s="36" t="s">
        <v>403</v>
      </c>
      <c r="C6" s="35" t="s">
        <v>134</v>
      </c>
      <c r="D6" s="35" t="s">
        <v>136</v>
      </c>
      <c r="E6" s="124" t="s">
        <v>135</v>
      </c>
      <c r="F6" s="36" t="s">
        <v>28</v>
      </c>
      <c r="G6" s="36" t="s">
        <v>29</v>
      </c>
      <c r="H6" s="36" t="s">
        <v>47</v>
      </c>
      <c r="I6" s="36" t="s">
        <v>30</v>
      </c>
      <c r="J6" s="36" t="s">
        <v>44</v>
      </c>
      <c r="K6" s="36" t="s">
        <v>45</v>
      </c>
      <c r="L6" s="35" t="s">
        <v>134</v>
      </c>
      <c r="M6" s="35" t="s">
        <v>136</v>
      </c>
      <c r="N6" s="124" t="s">
        <v>135</v>
      </c>
      <c r="O6" s="36" t="s">
        <v>33</v>
      </c>
      <c r="P6" s="36" t="s">
        <v>46</v>
      </c>
      <c r="Q6" s="36" t="s">
        <v>34</v>
      </c>
      <c r="R6" s="37" t="s">
        <v>42</v>
      </c>
      <c r="S6" s="37" t="s">
        <v>43</v>
      </c>
      <c r="T6" s="35" t="s">
        <v>134</v>
      </c>
      <c r="U6" s="35" t="s">
        <v>136</v>
      </c>
      <c r="V6" s="124" t="s">
        <v>135</v>
      </c>
    </row>
    <row r="7" spans="1:22" ht="102.75" customHeight="1" x14ac:dyDescent="0.25">
      <c r="A7" s="117" t="s">
        <v>190</v>
      </c>
      <c r="B7" s="167" t="s">
        <v>386</v>
      </c>
      <c r="C7" s="118">
        <v>1</v>
      </c>
      <c r="D7" s="118">
        <v>1</v>
      </c>
      <c r="E7" s="119">
        <f>C7*D7</f>
        <v>1</v>
      </c>
      <c r="F7" s="117" t="s">
        <v>268</v>
      </c>
      <c r="G7" s="169" t="s">
        <v>327</v>
      </c>
      <c r="H7" s="120"/>
      <c r="I7" s="120"/>
      <c r="J7" s="118"/>
      <c r="K7" s="118"/>
      <c r="L7" s="117">
        <f t="shared" ref="L7:M9" si="0">IF(ISNUMBER(C7),IF(C7+J7&gt;1,C7+J7,1),"")</f>
        <v>1</v>
      </c>
      <c r="M7" s="117">
        <f t="shared" si="0"/>
        <v>1</v>
      </c>
      <c r="N7" s="119">
        <f>L7*M7</f>
        <v>1</v>
      </c>
      <c r="O7" s="121"/>
      <c r="P7" s="121"/>
      <c r="Q7" s="121"/>
      <c r="R7" s="118"/>
      <c r="S7" s="118"/>
      <c r="T7" s="117">
        <f>IF(ISNUMBER($L7),IF($L7+R7&gt;1,$L7+R7,1),"")</f>
        <v>1</v>
      </c>
      <c r="U7" s="117">
        <f>IF(ISNUMBER($M7),IF($M7+S7&gt;1,$M7+S7,1),"")</f>
        <v>1</v>
      </c>
      <c r="V7" s="119">
        <f>T7*U7</f>
        <v>1</v>
      </c>
    </row>
    <row r="8" spans="1:22" ht="221.25" customHeight="1" x14ac:dyDescent="0.25">
      <c r="A8" s="117" t="s">
        <v>191</v>
      </c>
      <c r="B8" s="167" t="s">
        <v>387</v>
      </c>
      <c r="C8" s="118">
        <v>1</v>
      </c>
      <c r="D8" s="118">
        <v>1</v>
      </c>
      <c r="E8" s="119">
        <f t="shared" ref="E8" si="1">C8*D8</f>
        <v>1</v>
      </c>
      <c r="F8" s="117" t="s">
        <v>269</v>
      </c>
      <c r="G8" s="169" t="s">
        <v>328</v>
      </c>
      <c r="H8" s="120"/>
      <c r="I8" s="120"/>
      <c r="J8" s="118"/>
      <c r="K8" s="118"/>
      <c r="L8" s="117">
        <f t="shared" si="0"/>
        <v>1</v>
      </c>
      <c r="M8" s="117">
        <f t="shared" si="0"/>
        <v>1</v>
      </c>
      <c r="N8" s="119">
        <f t="shared" ref="N8" si="2">L8*M8</f>
        <v>1</v>
      </c>
      <c r="O8" s="121"/>
      <c r="P8" s="121"/>
      <c r="Q8" s="121"/>
      <c r="R8" s="118"/>
      <c r="S8" s="118"/>
      <c r="T8" s="117">
        <f t="shared" ref="T8:T9" si="3">IF(ISNUMBER($L8),IF($L8+R8&gt;1,$L8+R8,1),"")</f>
        <v>1</v>
      </c>
      <c r="U8" s="117">
        <f t="shared" ref="U8:U9" si="4">IF(ISNUMBER($M8),IF($M8+S8&gt;1,$M8+S8,1),"")</f>
        <v>1</v>
      </c>
      <c r="V8" s="119">
        <f t="shared" ref="V8" si="5">T8*U8</f>
        <v>1</v>
      </c>
    </row>
    <row r="9" spans="1:22" ht="72" customHeight="1" x14ac:dyDescent="0.25">
      <c r="A9" s="117" t="s">
        <v>289</v>
      </c>
      <c r="B9" s="122" t="s">
        <v>64</v>
      </c>
      <c r="C9" s="120"/>
      <c r="D9" s="120"/>
      <c r="E9" s="119"/>
      <c r="F9" s="117" t="s">
        <v>290</v>
      </c>
      <c r="G9" s="122" t="s">
        <v>38</v>
      </c>
      <c r="H9" s="120"/>
      <c r="I9" s="120"/>
      <c r="J9" s="120"/>
      <c r="K9" s="120"/>
      <c r="L9" s="117" t="str">
        <f t="shared" si="0"/>
        <v/>
      </c>
      <c r="M9" s="117" t="str">
        <f t="shared" si="0"/>
        <v/>
      </c>
      <c r="N9" s="119"/>
      <c r="O9" s="122" t="s">
        <v>38</v>
      </c>
      <c r="P9" s="123"/>
      <c r="Q9" s="123"/>
      <c r="R9" s="120"/>
      <c r="S9" s="120"/>
      <c r="T9" s="117" t="str">
        <f t="shared" si="3"/>
        <v/>
      </c>
      <c r="U9" s="117" t="str">
        <f t="shared" si="4"/>
        <v/>
      </c>
      <c r="V9" s="119"/>
    </row>
    <row r="10" spans="1:22" ht="48" customHeight="1" x14ac:dyDescent="0.25">
      <c r="C10" s="294" t="s">
        <v>48</v>
      </c>
      <c r="D10" s="295"/>
      <c r="E10" s="43">
        <f>ROUND(SUM(E7:E9)/COUNT(C7:C9),2)</f>
        <v>1</v>
      </c>
      <c r="L10" s="294" t="s">
        <v>49</v>
      </c>
      <c r="M10" s="295"/>
      <c r="N10" s="43">
        <f>ROUND(SUMIF(N7:N9,"&gt;0",N7:N9)/COUNT(N7:N9),2)</f>
        <v>1</v>
      </c>
      <c r="T10" s="294" t="s">
        <v>50</v>
      </c>
      <c r="U10" s="295"/>
      <c r="V10" s="43">
        <f>ROUND(SUMIF(V7:V9,"&gt;0",V7:V9)/COUNT(V7:V9),2)</f>
        <v>1</v>
      </c>
    </row>
    <row r="33" spans="4:5" x14ac:dyDescent="0.25">
      <c r="D33" s="15">
        <v>1</v>
      </c>
      <c r="E33" s="15">
        <v>-1</v>
      </c>
    </row>
    <row r="34" spans="4:5" x14ac:dyDescent="0.25">
      <c r="D34" s="15">
        <v>2</v>
      </c>
      <c r="E34" s="15">
        <v>-2</v>
      </c>
    </row>
    <row r="35" spans="4:5" x14ac:dyDescent="0.25">
      <c r="D35" s="15">
        <v>3</v>
      </c>
      <c r="E35" s="15">
        <v>-3</v>
      </c>
    </row>
    <row r="36" spans="4:5" x14ac:dyDescent="0.25">
      <c r="D36" s="15">
        <v>4</v>
      </c>
      <c r="E36" s="15">
        <v>-4</v>
      </c>
    </row>
  </sheetData>
  <mergeCells count="14">
    <mergeCell ref="C1:I1"/>
    <mergeCell ref="C2:D2"/>
    <mergeCell ref="E2:F2"/>
    <mergeCell ref="C3:D3"/>
    <mergeCell ref="E3:F3"/>
    <mergeCell ref="C10:D10"/>
    <mergeCell ref="L10:M10"/>
    <mergeCell ref="T10:U10"/>
    <mergeCell ref="A5:B5"/>
    <mergeCell ref="C5:E5"/>
    <mergeCell ref="F5:K5"/>
    <mergeCell ref="L5:N5"/>
    <mergeCell ref="O5:S5"/>
    <mergeCell ref="T5:V5"/>
  </mergeCells>
  <conditionalFormatting sqref="E7:E10">
    <cfRule type="cellIs" dxfId="78" priority="13" operator="between">
      <formula>8</formula>
      <formula>16</formula>
    </cfRule>
    <cfRule type="cellIs" dxfId="77" priority="14" operator="between">
      <formula>4</formula>
      <formula>7.99</formula>
    </cfRule>
    <cfRule type="cellIs" dxfId="76" priority="15" operator="between">
      <formula>1</formula>
      <formula>3.99</formula>
    </cfRule>
  </conditionalFormatting>
  <conditionalFormatting sqref="F7:F9">
    <cfRule type="cellIs" dxfId="75" priority="21" operator="between">
      <formula>11</formula>
      <formula>25</formula>
    </cfRule>
    <cfRule type="cellIs" dxfId="74" priority="22" operator="between">
      <formula>6</formula>
      <formula>10</formula>
    </cfRule>
    <cfRule type="cellIs" dxfId="73" priority="23" operator="between">
      <formula>0</formula>
      <formula>5</formula>
    </cfRule>
  </conditionalFormatting>
  <conditionalFormatting sqref="H7:H9">
    <cfRule type="containsText" dxfId="72" priority="19" operator="containsText" text="Sí">
      <formula>NOT(ISERROR(SEARCH("Sí",H7)))</formula>
    </cfRule>
    <cfRule type="containsText" dxfId="71" priority="20" operator="containsText" text="No">
      <formula>NOT(ISERROR(SEARCH("No",H7)))</formula>
    </cfRule>
  </conditionalFormatting>
  <conditionalFormatting sqref="I7:I9">
    <cfRule type="containsText" dxfId="70" priority="16" operator="containsText" text="Bajo">
      <formula>NOT(ISERROR(SEARCH("Bajo",I7)))</formula>
    </cfRule>
    <cfRule type="containsText" dxfId="69" priority="17" operator="containsText" text="Medio">
      <formula>NOT(ISERROR(SEARCH("Medio",I7)))</formula>
    </cfRule>
    <cfRule type="containsText" dxfId="68" priority="18" operator="containsText" text="Alto">
      <formula>NOT(ISERROR(SEARCH("Alto",I7)))</formula>
    </cfRule>
  </conditionalFormatting>
  <conditionalFormatting sqref="N7:N10">
    <cfRule type="cellIs" dxfId="67" priority="7" operator="between">
      <formula>8</formula>
      <formula>16</formula>
    </cfRule>
    <cfRule type="cellIs" dxfId="66" priority="8" operator="between">
      <formula>4</formula>
      <formula>7.99</formula>
    </cfRule>
    <cfRule type="cellIs" dxfId="65" priority="9" operator="between">
      <formula>1</formula>
      <formula>3.99</formula>
    </cfRule>
  </conditionalFormatting>
  <conditionalFormatting sqref="V7:V10">
    <cfRule type="cellIs" dxfId="64" priority="1" operator="between">
      <formula>8</formula>
      <formula>16</formula>
    </cfRule>
    <cfRule type="cellIs" dxfId="63" priority="2" operator="between">
      <formula>4</formula>
      <formula>7.99</formula>
    </cfRule>
    <cfRule type="cellIs" dxfId="62" priority="3" operator="between">
      <formula>1</formula>
      <formula>3.99</formula>
    </cfRule>
  </conditionalFormatting>
  <dataValidations count="4">
    <dataValidation type="list" allowBlank="1" showInputMessage="1" showErrorMessage="1" sqref="R7:S9 J7:K9" xr:uid="{00000000-0002-0000-0900-000000000000}">
      <formula1>negative</formula1>
    </dataValidation>
    <dataValidation type="list" allowBlank="1" showInputMessage="1" showErrorMessage="1" sqref="C7:D9" xr:uid="{00000000-0002-0000-0900-000001000000}">
      <formula1>positive</formula1>
    </dataValidation>
    <dataValidation type="list" allowBlank="1" showInputMessage="1" showErrorMessage="1" sqref="H7:H9" xr:uid="{00000000-0002-0000-0900-000002000000}">
      <formula1>$L$1:$L$2</formula1>
    </dataValidation>
    <dataValidation type="list" allowBlank="1" showInputMessage="1" showErrorMessage="1" sqref="I7:I9" xr:uid="{00000000-0002-0000-0900-000003000000}">
      <formula1>$M$1:$M$3</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9" tint="0.39997558519241921"/>
    <pageSetUpPr fitToPage="1"/>
  </sheetPr>
  <dimension ref="A1:V35"/>
  <sheetViews>
    <sheetView zoomScale="80" zoomScaleNormal="80" workbookViewId="0">
      <selection activeCell="A6" sqref="A6"/>
    </sheetView>
  </sheetViews>
  <sheetFormatPr baseColWidth="10" defaultColWidth="8.7265625" defaultRowHeight="12.5" x14ac:dyDescent="0.25"/>
  <cols>
    <col min="1" max="1" width="12.7265625" style="15" customWidth="1"/>
    <col min="2" max="2" width="64.7265625" style="15" customWidth="1"/>
    <col min="3" max="5" width="8.54296875" style="15" customWidth="1"/>
    <col min="6" max="6" width="12.7265625" style="15" customWidth="1"/>
    <col min="7" max="7" width="64.7265625" style="15" customWidth="1"/>
    <col min="8" max="8" width="22.7265625" style="15" customWidth="1"/>
    <col min="9" max="9" width="23.453125" style="15" customWidth="1"/>
    <col min="10" max="11" width="28.453125" style="15" customWidth="1"/>
    <col min="12" max="14" width="8.54296875" style="15" customWidth="1"/>
    <col min="15" max="15" width="64.7265625" style="15" customWidth="1"/>
    <col min="16" max="17" width="14.7265625" style="15" customWidth="1"/>
    <col min="18" max="19" width="28.453125" style="15" customWidth="1"/>
    <col min="20" max="22" width="8.54296875" style="15" customWidth="1"/>
    <col min="23" max="23" width="13.26953125" style="15" customWidth="1"/>
    <col min="24" max="24" width="12.7265625" style="15" customWidth="1"/>
    <col min="25" max="25" width="13.7265625" style="15" customWidth="1"/>
    <col min="26" max="26" width="41.26953125" style="15" customWidth="1"/>
    <col min="27" max="16384" width="8.7265625" style="15"/>
  </cols>
  <sheetData>
    <row r="1" spans="1:22" s="17" customFormat="1" ht="15" customHeight="1" x14ac:dyDescent="0.35">
      <c r="C1" s="305" t="s">
        <v>131</v>
      </c>
      <c r="D1" s="306"/>
      <c r="E1" s="307"/>
      <c r="F1" s="307"/>
      <c r="G1" s="307"/>
      <c r="H1" s="307"/>
      <c r="I1" s="308"/>
      <c r="J1" s="16"/>
      <c r="K1" s="16"/>
      <c r="L1" s="23" t="s">
        <v>20</v>
      </c>
      <c r="M1" s="23" t="s">
        <v>21</v>
      </c>
      <c r="N1" s="16"/>
      <c r="O1" s="16"/>
    </row>
    <row r="2" spans="1:22" s="19" customFormat="1" ht="24.5" x14ac:dyDescent="0.35">
      <c r="B2" s="33"/>
      <c r="C2" s="309" t="s">
        <v>15</v>
      </c>
      <c r="D2" s="310"/>
      <c r="E2" s="313" t="s">
        <v>16</v>
      </c>
      <c r="F2" s="314"/>
      <c r="G2" s="47" t="s">
        <v>17</v>
      </c>
      <c r="H2" s="35" t="s">
        <v>133</v>
      </c>
      <c r="I2" s="48" t="s">
        <v>36</v>
      </c>
      <c r="J2" s="18"/>
      <c r="K2" s="18"/>
      <c r="L2" s="23" t="s">
        <v>22</v>
      </c>
      <c r="M2" s="23" t="s">
        <v>23</v>
      </c>
      <c r="N2" s="18"/>
      <c r="O2" s="18"/>
    </row>
    <row r="3" spans="1:22" s="26" customFormat="1" ht="54" customHeight="1" thickBot="1" x14ac:dyDescent="0.4">
      <c r="B3" s="34"/>
      <c r="C3" s="311" t="str">
        <f>'2. Contratos (CT)'!A12</f>
        <v>CTR8</v>
      </c>
      <c r="D3" s="312"/>
      <c r="E3" s="315" t="str">
        <f>'2. Contratos (CT)'!B12</f>
        <v>Doble financiación</v>
      </c>
      <c r="F3" s="316"/>
      <c r="G3" s="45" t="str">
        <f>'2. Contratos (CT)'!C12</f>
        <v>Incumplimiento de la prohibición de doble financiación.</v>
      </c>
      <c r="H3" s="24" t="str">
        <f>'2. Contratos (CT)'!D12</f>
        <v>EE</v>
      </c>
      <c r="I3" s="29" t="str">
        <f>'2. Contratos (CT)'!E12</f>
        <v>Externo</v>
      </c>
      <c r="J3" s="14"/>
      <c r="K3" s="14"/>
      <c r="L3" s="14"/>
      <c r="M3" s="25" t="s">
        <v>24</v>
      </c>
      <c r="N3" s="14"/>
      <c r="O3" s="14"/>
    </row>
    <row r="4" spans="1:22" ht="13" x14ac:dyDescent="0.3">
      <c r="A4" s="14"/>
      <c r="B4" s="14"/>
      <c r="C4" s="14"/>
      <c r="D4" s="14"/>
      <c r="E4" s="14"/>
      <c r="F4" s="14"/>
      <c r="G4" s="14"/>
      <c r="H4" s="14"/>
      <c r="I4" s="14"/>
      <c r="J4" s="14"/>
      <c r="K4" s="14"/>
      <c r="L4" s="14"/>
      <c r="M4" s="14"/>
      <c r="N4" s="14"/>
      <c r="O4" s="14"/>
      <c r="P4" s="14"/>
      <c r="Q4" s="14"/>
    </row>
    <row r="5" spans="1:22" ht="26.25" customHeight="1" x14ac:dyDescent="0.25">
      <c r="A5" s="299" t="s">
        <v>389</v>
      </c>
      <c r="B5" s="304"/>
      <c r="C5" s="296" t="s">
        <v>25</v>
      </c>
      <c r="D5" s="302"/>
      <c r="E5" s="303"/>
      <c r="F5" s="299" t="s">
        <v>26</v>
      </c>
      <c r="G5" s="300"/>
      <c r="H5" s="300"/>
      <c r="I5" s="300"/>
      <c r="J5" s="300"/>
      <c r="K5" s="301"/>
      <c r="L5" s="296" t="s">
        <v>27</v>
      </c>
      <c r="M5" s="297"/>
      <c r="N5" s="298"/>
      <c r="O5" s="299" t="s">
        <v>31</v>
      </c>
      <c r="P5" s="300"/>
      <c r="Q5" s="300"/>
      <c r="R5" s="300"/>
      <c r="S5" s="301"/>
      <c r="T5" s="296" t="s">
        <v>32</v>
      </c>
      <c r="U5" s="297"/>
      <c r="V5" s="298"/>
    </row>
    <row r="6" spans="1:22" ht="48" x14ac:dyDescent="0.25">
      <c r="A6" s="36" t="s">
        <v>404</v>
      </c>
      <c r="B6" s="36" t="s">
        <v>403</v>
      </c>
      <c r="C6" s="35" t="s">
        <v>134</v>
      </c>
      <c r="D6" s="35" t="s">
        <v>136</v>
      </c>
      <c r="E6" s="124" t="s">
        <v>135</v>
      </c>
      <c r="F6" s="36" t="s">
        <v>28</v>
      </c>
      <c r="G6" s="36" t="s">
        <v>29</v>
      </c>
      <c r="H6" s="36" t="s">
        <v>47</v>
      </c>
      <c r="I6" s="36" t="s">
        <v>30</v>
      </c>
      <c r="J6" s="36" t="s">
        <v>44</v>
      </c>
      <c r="K6" s="36" t="s">
        <v>45</v>
      </c>
      <c r="L6" s="35" t="s">
        <v>134</v>
      </c>
      <c r="M6" s="35" t="s">
        <v>136</v>
      </c>
      <c r="N6" s="124" t="s">
        <v>135</v>
      </c>
      <c r="O6" s="36" t="s">
        <v>33</v>
      </c>
      <c r="P6" s="36" t="s">
        <v>46</v>
      </c>
      <c r="Q6" s="36" t="s">
        <v>34</v>
      </c>
      <c r="R6" s="37" t="s">
        <v>42</v>
      </c>
      <c r="S6" s="37" t="s">
        <v>43</v>
      </c>
      <c r="T6" s="35" t="s">
        <v>134</v>
      </c>
      <c r="U6" s="35" t="s">
        <v>136</v>
      </c>
      <c r="V6" s="124" t="s">
        <v>135</v>
      </c>
    </row>
    <row r="7" spans="1:22" ht="187.5" customHeight="1" x14ac:dyDescent="0.25">
      <c r="A7" s="117" t="s">
        <v>192</v>
      </c>
      <c r="B7" s="196" t="s">
        <v>329</v>
      </c>
      <c r="C7" s="118">
        <v>1</v>
      </c>
      <c r="D7" s="118">
        <v>1</v>
      </c>
      <c r="E7" s="119">
        <f>C7*D7</f>
        <v>1</v>
      </c>
      <c r="F7" s="117" t="s">
        <v>270</v>
      </c>
      <c r="G7" s="197" t="s">
        <v>330</v>
      </c>
      <c r="H7" s="120"/>
      <c r="I7" s="120"/>
      <c r="J7" s="118"/>
      <c r="K7" s="118"/>
      <c r="L7" s="117">
        <f t="shared" ref="L7:M8" si="0">IF(ISNUMBER(C7),IF(C7+J7&gt;1,C7+J7,1),"")</f>
        <v>1</v>
      </c>
      <c r="M7" s="117">
        <f t="shared" si="0"/>
        <v>1</v>
      </c>
      <c r="N7" s="119">
        <f>L7*M7</f>
        <v>1</v>
      </c>
      <c r="O7" s="121"/>
      <c r="P7" s="121"/>
      <c r="Q7" s="121"/>
      <c r="R7" s="118"/>
      <c r="S7" s="118"/>
      <c r="T7" s="117">
        <f>IF(ISNUMBER($L7),IF($L7+R7&gt;1,$L7+R7,1),"")</f>
        <v>1</v>
      </c>
      <c r="U7" s="117">
        <f>IF(ISNUMBER($M7),IF($M7+S7&gt;1,$M7+S7,1),"")</f>
        <v>1</v>
      </c>
      <c r="V7" s="119">
        <f>T7*U7</f>
        <v>1</v>
      </c>
    </row>
    <row r="8" spans="1:22" ht="72" customHeight="1" x14ac:dyDescent="0.25">
      <c r="A8" s="117" t="s">
        <v>291</v>
      </c>
      <c r="B8" s="122" t="s">
        <v>64</v>
      </c>
      <c r="C8" s="120"/>
      <c r="D8" s="120"/>
      <c r="E8" s="119"/>
      <c r="F8" s="117" t="s">
        <v>292</v>
      </c>
      <c r="G8" s="122" t="s">
        <v>38</v>
      </c>
      <c r="H8" s="120"/>
      <c r="I8" s="120"/>
      <c r="J8" s="120"/>
      <c r="K8" s="120"/>
      <c r="L8" s="117" t="str">
        <f t="shared" si="0"/>
        <v/>
      </c>
      <c r="M8" s="117" t="str">
        <f t="shared" si="0"/>
        <v/>
      </c>
      <c r="N8" s="119"/>
      <c r="O8" s="122" t="s">
        <v>38</v>
      </c>
      <c r="P8" s="123"/>
      <c r="Q8" s="123"/>
      <c r="R8" s="120"/>
      <c r="S8" s="120"/>
      <c r="T8" s="117" t="str">
        <f t="shared" ref="T8" si="1">IF(ISNUMBER($L8),IF($L8+R8&gt;1,$L8+R8,1),"")</f>
        <v/>
      </c>
      <c r="U8" s="117" t="str">
        <f t="shared" ref="U8" si="2">IF(ISNUMBER($M8),IF($M8+S8&gt;1,$M8+S8,1),"")</f>
        <v/>
      </c>
      <c r="V8" s="119"/>
    </row>
    <row r="9" spans="1:22" ht="48" customHeight="1" x14ac:dyDescent="0.25">
      <c r="C9" s="294" t="s">
        <v>48</v>
      </c>
      <c r="D9" s="295"/>
      <c r="E9" s="43">
        <f>ROUND(SUM(E7:E8)/COUNT(C7:C8),2)</f>
        <v>1</v>
      </c>
      <c r="L9" s="294" t="s">
        <v>49</v>
      </c>
      <c r="M9" s="295"/>
      <c r="N9" s="43">
        <f>ROUND(SUMIF(N7:N8,"&gt;0",N7:N8)/COUNT(N7:N8),2)</f>
        <v>1</v>
      </c>
      <c r="T9" s="294" t="s">
        <v>50</v>
      </c>
      <c r="U9" s="295"/>
      <c r="V9" s="43">
        <f>ROUND(SUMIF(V7:V8,"&gt;0",V7:V8)/COUNT(V7:V8),2)</f>
        <v>1</v>
      </c>
    </row>
    <row r="10" spans="1:22" x14ac:dyDescent="0.25">
      <c r="N10" s="80"/>
      <c r="O10" s="79"/>
    </row>
    <row r="32" spans="4:5" x14ac:dyDescent="0.25">
      <c r="D32" s="15">
        <v>1</v>
      </c>
      <c r="E32" s="15">
        <v>-1</v>
      </c>
    </row>
    <row r="33" spans="4:5" x14ac:dyDescent="0.25">
      <c r="D33" s="15">
        <v>2</v>
      </c>
      <c r="E33" s="15">
        <v>-2</v>
      </c>
    </row>
    <row r="34" spans="4:5" x14ac:dyDescent="0.25">
      <c r="D34" s="15">
        <v>3</v>
      </c>
      <c r="E34" s="15">
        <v>-3</v>
      </c>
    </row>
    <row r="35" spans="4:5" x14ac:dyDescent="0.25">
      <c r="D35" s="15">
        <v>4</v>
      </c>
      <c r="E35" s="15">
        <v>-4</v>
      </c>
    </row>
  </sheetData>
  <mergeCells count="14">
    <mergeCell ref="C1:I1"/>
    <mergeCell ref="C2:D2"/>
    <mergeCell ref="E2:F2"/>
    <mergeCell ref="C3:D3"/>
    <mergeCell ref="E3:F3"/>
    <mergeCell ref="C9:D9"/>
    <mergeCell ref="L9:M9"/>
    <mergeCell ref="T9:U9"/>
    <mergeCell ref="A5:B5"/>
    <mergeCell ref="C5:E5"/>
    <mergeCell ref="F5:K5"/>
    <mergeCell ref="L5:N5"/>
    <mergeCell ref="O5:S5"/>
    <mergeCell ref="T5:V5"/>
  </mergeCells>
  <conditionalFormatting sqref="E7:E9">
    <cfRule type="cellIs" dxfId="61" priority="13" operator="between">
      <formula>8</formula>
      <formula>16</formula>
    </cfRule>
    <cfRule type="cellIs" dxfId="60" priority="14" operator="between">
      <formula>4</formula>
      <formula>7.99</formula>
    </cfRule>
    <cfRule type="cellIs" dxfId="59" priority="15" operator="between">
      <formula>1</formula>
      <formula>3.99</formula>
    </cfRule>
  </conditionalFormatting>
  <conditionalFormatting sqref="F7:F8">
    <cfRule type="cellIs" dxfId="58" priority="21" operator="between">
      <formula>11</formula>
      <formula>25</formula>
    </cfRule>
    <cfRule type="cellIs" dxfId="57" priority="22" operator="between">
      <formula>6</formula>
      <formula>10</formula>
    </cfRule>
    <cfRule type="cellIs" dxfId="56" priority="23" operator="between">
      <formula>0</formula>
      <formula>5</formula>
    </cfRule>
  </conditionalFormatting>
  <conditionalFormatting sqref="H7:H8">
    <cfRule type="containsText" dxfId="55" priority="19" operator="containsText" text="Sí">
      <formula>NOT(ISERROR(SEARCH("Sí",H7)))</formula>
    </cfRule>
    <cfRule type="containsText" dxfId="54" priority="20" operator="containsText" text="No">
      <formula>NOT(ISERROR(SEARCH("No",H7)))</formula>
    </cfRule>
  </conditionalFormatting>
  <conditionalFormatting sqref="I7:I8">
    <cfRule type="containsText" dxfId="53" priority="16" operator="containsText" text="Bajo">
      <formula>NOT(ISERROR(SEARCH("Bajo",I7)))</formula>
    </cfRule>
    <cfRule type="containsText" dxfId="52" priority="17" operator="containsText" text="Medio">
      <formula>NOT(ISERROR(SEARCH("Medio",I7)))</formula>
    </cfRule>
    <cfRule type="containsText" dxfId="51" priority="18" operator="containsText" text="Alto">
      <formula>NOT(ISERROR(SEARCH("Alto",I7)))</formula>
    </cfRule>
  </conditionalFormatting>
  <conditionalFormatting sqref="N7:N9">
    <cfRule type="cellIs" dxfId="50" priority="7" operator="between">
      <formula>8</formula>
      <formula>16</formula>
    </cfRule>
    <cfRule type="cellIs" dxfId="49" priority="8" operator="between">
      <formula>4</formula>
      <formula>7.99</formula>
    </cfRule>
    <cfRule type="cellIs" dxfId="48" priority="9" operator="between">
      <formula>1</formula>
      <formula>3.99</formula>
    </cfRule>
  </conditionalFormatting>
  <conditionalFormatting sqref="V7:V9">
    <cfRule type="cellIs" dxfId="47" priority="1" operator="between">
      <formula>8</formula>
      <formula>16</formula>
    </cfRule>
    <cfRule type="cellIs" dxfId="46" priority="2" operator="between">
      <formula>4</formula>
      <formula>7.99</formula>
    </cfRule>
    <cfRule type="cellIs" dxfId="45" priority="3" operator="between">
      <formula>1</formula>
      <formula>3.99</formula>
    </cfRule>
  </conditionalFormatting>
  <dataValidations count="4">
    <dataValidation type="list" allowBlank="1" showInputMessage="1" showErrorMessage="1" sqref="J7:K8 R7:S8" xr:uid="{00000000-0002-0000-0A00-000000000000}">
      <formula1>negative</formula1>
    </dataValidation>
    <dataValidation type="list" allowBlank="1" showInputMessage="1" showErrorMessage="1" sqref="C7:D8" xr:uid="{00000000-0002-0000-0A00-000001000000}">
      <formula1>positive</formula1>
    </dataValidation>
    <dataValidation type="list" allowBlank="1" showInputMessage="1" showErrorMessage="1" sqref="H7:H8" xr:uid="{00000000-0002-0000-0A00-000002000000}">
      <formula1>$L$1:$L$2</formula1>
    </dataValidation>
    <dataValidation type="list" allowBlank="1" showInputMessage="1" showErrorMessage="1" sqref="I7:I8" xr:uid="{00000000-0002-0000-0A00-000003000000}">
      <formula1>$M$1:$M$3</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9" tint="0.39997558519241921"/>
  </sheetPr>
  <dimension ref="A1:V36"/>
  <sheetViews>
    <sheetView zoomScale="80" zoomScaleNormal="80" workbookViewId="0">
      <selection activeCell="A6" sqref="A6"/>
    </sheetView>
  </sheetViews>
  <sheetFormatPr baseColWidth="10" defaultColWidth="8.7265625" defaultRowHeight="12.5" x14ac:dyDescent="0.25"/>
  <cols>
    <col min="1" max="1" width="12.7265625" style="15" customWidth="1"/>
    <col min="2" max="2" width="64.7265625" style="15" customWidth="1"/>
    <col min="3" max="5" width="8.54296875" style="15" customWidth="1"/>
    <col min="6" max="6" width="12.7265625" style="15" customWidth="1"/>
    <col min="7" max="7" width="64.7265625" style="15" customWidth="1"/>
    <col min="8" max="8" width="22.7265625" style="15" customWidth="1"/>
    <col min="9" max="9" width="23.453125" style="15" customWidth="1"/>
    <col min="10" max="11" width="28.453125" style="15" customWidth="1"/>
    <col min="12" max="14" width="8.54296875" style="15" customWidth="1"/>
    <col min="15" max="15" width="64.7265625" style="15" customWidth="1"/>
    <col min="16" max="17" width="14.7265625" style="15" customWidth="1"/>
    <col min="18" max="19" width="28.453125" style="15" customWidth="1"/>
    <col min="20" max="22" width="8.54296875" style="15" customWidth="1"/>
    <col min="23" max="23" width="13.26953125" style="15" customWidth="1"/>
    <col min="24" max="24" width="12.7265625" style="15" customWidth="1"/>
    <col min="25" max="25" width="13.7265625" style="15" customWidth="1"/>
    <col min="26" max="26" width="41.26953125" style="15" customWidth="1"/>
    <col min="27" max="16384" width="8.7265625" style="15"/>
  </cols>
  <sheetData>
    <row r="1" spans="1:22" s="17" customFormat="1" ht="15" customHeight="1" x14ac:dyDescent="0.35">
      <c r="C1" s="305" t="s">
        <v>131</v>
      </c>
      <c r="D1" s="306"/>
      <c r="E1" s="307"/>
      <c r="F1" s="307"/>
      <c r="G1" s="307"/>
      <c r="H1" s="307"/>
      <c r="I1" s="308"/>
      <c r="J1" s="16"/>
      <c r="K1" s="16"/>
      <c r="L1" s="23" t="s">
        <v>20</v>
      </c>
      <c r="M1" s="23" t="s">
        <v>21</v>
      </c>
      <c r="N1" s="16"/>
      <c r="O1" s="16"/>
    </row>
    <row r="2" spans="1:22" s="19" customFormat="1" ht="31.5" customHeight="1" x14ac:dyDescent="0.35">
      <c r="B2" s="33"/>
      <c r="C2" s="309" t="s">
        <v>15</v>
      </c>
      <c r="D2" s="310"/>
      <c r="E2" s="313" t="s">
        <v>16</v>
      </c>
      <c r="F2" s="314"/>
      <c r="G2" s="47" t="s">
        <v>17</v>
      </c>
      <c r="H2" s="35" t="s">
        <v>133</v>
      </c>
      <c r="I2" s="48" t="s">
        <v>36</v>
      </c>
      <c r="J2" s="18"/>
      <c r="K2" s="18"/>
      <c r="L2" s="23" t="s">
        <v>22</v>
      </c>
      <c r="M2" s="23" t="s">
        <v>23</v>
      </c>
      <c r="N2" s="18"/>
      <c r="O2" s="18"/>
    </row>
    <row r="3" spans="1:22" s="26" customFormat="1" ht="54" customHeight="1" thickBot="1" x14ac:dyDescent="0.4">
      <c r="B3" s="34"/>
      <c r="C3" s="311" t="str">
        <f>'2. Contratos (CT)'!A13</f>
        <v>CTR9</v>
      </c>
      <c r="D3" s="312"/>
      <c r="E3" s="315" t="str">
        <f>'2. Contratos (CT)'!B13</f>
        <v>Incumplimiento de las obligaciones de información, comunicación y publicidad</v>
      </c>
      <c r="F3" s="316"/>
      <c r="G3" s="45" t="str">
        <f>'2. Contratos (CT)'!C13</f>
        <v>No se cumple lo estipulado en la normativa comunitaria, nacional y autonómica respecto a las obligaciones de información, comunicación y publicidad.</v>
      </c>
      <c r="H3" s="24" t="str">
        <f>'2. Contratos (CT)'!D13</f>
        <v>EE/C</v>
      </c>
      <c r="I3" s="29" t="str">
        <f>'2. Contratos (CT)'!E13</f>
        <v>Externo</v>
      </c>
      <c r="J3" s="14"/>
      <c r="K3" s="14"/>
      <c r="L3" s="14"/>
      <c r="M3" s="25" t="s">
        <v>24</v>
      </c>
      <c r="N3" s="14"/>
      <c r="O3" s="14"/>
    </row>
    <row r="4" spans="1:22" ht="13" x14ac:dyDescent="0.3">
      <c r="A4" s="14"/>
      <c r="B4" s="14"/>
      <c r="C4" s="14"/>
      <c r="D4" s="14"/>
      <c r="E4" s="14"/>
      <c r="F4" s="14"/>
      <c r="G4" s="14"/>
      <c r="H4" s="14"/>
      <c r="I4" s="14"/>
      <c r="J4" s="14"/>
      <c r="K4" s="14"/>
      <c r="L4" s="14"/>
      <c r="M4" s="14"/>
      <c r="N4" s="14"/>
      <c r="O4" s="14"/>
      <c r="P4" s="14"/>
      <c r="Q4" s="14"/>
    </row>
    <row r="5" spans="1:22" ht="26.25" customHeight="1" x14ac:dyDescent="0.25">
      <c r="A5" s="299" t="s">
        <v>389</v>
      </c>
      <c r="B5" s="304"/>
      <c r="C5" s="296" t="s">
        <v>25</v>
      </c>
      <c r="D5" s="302"/>
      <c r="E5" s="303"/>
      <c r="F5" s="299" t="s">
        <v>26</v>
      </c>
      <c r="G5" s="300"/>
      <c r="H5" s="300"/>
      <c r="I5" s="300"/>
      <c r="J5" s="300"/>
      <c r="K5" s="301"/>
      <c r="L5" s="296" t="s">
        <v>27</v>
      </c>
      <c r="M5" s="297"/>
      <c r="N5" s="298"/>
      <c r="O5" s="299" t="s">
        <v>31</v>
      </c>
      <c r="P5" s="300"/>
      <c r="Q5" s="300"/>
      <c r="R5" s="300"/>
      <c r="S5" s="301"/>
      <c r="T5" s="296" t="s">
        <v>32</v>
      </c>
      <c r="U5" s="297"/>
      <c r="V5" s="298"/>
    </row>
    <row r="6" spans="1:22" ht="48" x14ac:dyDescent="0.25">
      <c r="A6" s="36" t="s">
        <v>404</v>
      </c>
      <c r="B6" s="36" t="s">
        <v>403</v>
      </c>
      <c r="C6" s="35" t="s">
        <v>134</v>
      </c>
      <c r="D6" s="35" t="s">
        <v>136</v>
      </c>
      <c r="E6" s="124" t="s">
        <v>135</v>
      </c>
      <c r="F6" s="36" t="s">
        <v>28</v>
      </c>
      <c r="G6" s="36" t="s">
        <v>29</v>
      </c>
      <c r="H6" s="36" t="s">
        <v>47</v>
      </c>
      <c r="I6" s="36" t="s">
        <v>30</v>
      </c>
      <c r="J6" s="36" t="s">
        <v>44</v>
      </c>
      <c r="K6" s="36" t="s">
        <v>45</v>
      </c>
      <c r="L6" s="35" t="s">
        <v>134</v>
      </c>
      <c r="M6" s="35" t="s">
        <v>136</v>
      </c>
      <c r="N6" s="124" t="s">
        <v>135</v>
      </c>
      <c r="O6" s="36" t="s">
        <v>33</v>
      </c>
      <c r="P6" s="36" t="s">
        <v>46</v>
      </c>
      <c r="Q6" s="36" t="s">
        <v>34</v>
      </c>
      <c r="R6" s="37" t="s">
        <v>42</v>
      </c>
      <c r="S6" s="37" t="s">
        <v>43</v>
      </c>
      <c r="T6" s="35" t="s">
        <v>134</v>
      </c>
      <c r="U6" s="35" t="s">
        <v>136</v>
      </c>
      <c r="V6" s="124" t="s">
        <v>135</v>
      </c>
    </row>
    <row r="7" spans="1:22" ht="247" x14ac:dyDescent="0.25">
      <c r="A7" s="117" t="s">
        <v>194</v>
      </c>
      <c r="B7" s="195" t="s">
        <v>388</v>
      </c>
      <c r="C7" s="118">
        <v>1</v>
      </c>
      <c r="D7" s="118">
        <v>1</v>
      </c>
      <c r="E7" s="119">
        <f>C7*D7</f>
        <v>1</v>
      </c>
      <c r="F7" s="117" t="s">
        <v>271</v>
      </c>
      <c r="G7" s="169" t="s">
        <v>332</v>
      </c>
      <c r="H7" s="120"/>
      <c r="I7" s="120"/>
      <c r="J7" s="118"/>
      <c r="K7" s="118"/>
      <c r="L7" s="117">
        <f t="shared" ref="L7:M9" si="0">IF(ISNUMBER(C7),IF(C7+J7&gt;1,C7+J7,1),"")</f>
        <v>1</v>
      </c>
      <c r="M7" s="117">
        <f t="shared" si="0"/>
        <v>1</v>
      </c>
      <c r="N7" s="119">
        <f>L7*M7</f>
        <v>1</v>
      </c>
      <c r="O7" s="121"/>
      <c r="P7" s="121"/>
      <c r="Q7" s="121"/>
      <c r="R7" s="118"/>
      <c r="S7" s="118"/>
      <c r="T7" s="117">
        <f>IF(ISNUMBER($L7),IF($L7+R7&gt;1,$L7+R7,1),"")</f>
        <v>1</v>
      </c>
      <c r="U7" s="117">
        <f>IF(ISNUMBER($M7),IF($M7+S7&gt;1,$M7+S7,1),"")</f>
        <v>1</v>
      </c>
      <c r="V7" s="119">
        <f>T7*U7</f>
        <v>1</v>
      </c>
    </row>
    <row r="8" spans="1:22" ht="156.75" customHeight="1" x14ac:dyDescent="0.25">
      <c r="A8" s="117" t="s">
        <v>195</v>
      </c>
      <c r="B8" s="196" t="s">
        <v>331</v>
      </c>
      <c r="C8" s="118">
        <v>1</v>
      </c>
      <c r="D8" s="118">
        <v>1</v>
      </c>
      <c r="E8" s="119">
        <f t="shared" ref="E8" si="1">C8*D8</f>
        <v>1</v>
      </c>
      <c r="F8" s="117" t="s">
        <v>272</v>
      </c>
      <c r="G8" s="198" t="s">
        <v>273</v>
      </c>
      <c r="H8" s="120"/>
      <c r="I8" s="120"/>
      <c r="J8" s="118"/>
      <c r="K8" s="118"/>
      <c r="L8" s="117">
        <f t="shared" ref="L8" si="2">IF(ISNUMBER(C8),IF(C8+J8&gt;1,C8+J8,1),"")</f>
        <v>1</v>
      </c>
      <c r="M8" s="117">
        <f t="shared" ref="M8" si="3">IF(ISNUMBER(D8),IF(D8+K8&gt;1,D8+K8,1),"")</f>
        <v>1</v>
      </c>
      <c r="N8" s="119">
        <f t="shared" ref="N8" si="4">L8*M8</f>
        <v>1</v>
      </c>
      <c r="O8" s="121"/>
      <c r="P8" s="121"/>
      <c r="Q8" s="121"/>
      <c r="R8" s="118"/>
      <c r="S8" s="118"/>
      <c r="T8" s="117">
        <f t="shared" ref="T8" si="5">IF(ISNUMBER($L8),IF($L8+R8&gt;1,$L8+R8,1),"")</f>
        <v>1</v>
      </c>
      <c r="U8" s="117">
        <f t="shared" ref="U8" si="6">IF(ISNUMBER($M8),IF($M8+S8&gt;1,$M8+S8,1),"")</f>
        <v>1</v>
      </c>
      <c r="V8" s="119">
        <f t="shared" ref="V8" si="7">T8*U8</f>
        <v>1</v>
      </c>
    </row>
    <row r="9" spans="1:22" ht="72" customHeight="1" x14ac:dyDescent="0.25">
      <c r="A9" s="117" t="s">
        <v>293</v>
      </c>
      <c r="B9" s="122" t="s">
        <v>64</v>
      </c>
      <c r="C9" s="120"/>
      <c r="D9" s="120"/>
      <c r="E9" s="119"/>
      <c r="F9" s="117" t="s">
        <v>294</v>
      </c>
      <c r="G9" s="122" t="s">
        <v>38</v>
      </c>
      <c r="H9" s="120"/>
      <c r="I9" s="120"/>
      <c r="J9" s="120"/>
      <c r="K9" s="120"/>
      <c r="L9" s="117" t="str">
        <f t="shared" si="0"/>
        <v/>
      </c>
      <c r="M9" s="117" t="str">
        <f t="shared" si="0"/>
        <v/>
      </c>
      <c r="N9" s="119"/>
      <c r="O9" s="122" t="s">
        <v>38</v>
      </c>
      <c r="P9" s="123"/>
      <c r="Q9" s="123"/>
      <c r="R9" s="120"/>
      <c r="S9" s="120"/>
      <c r="T9" s="117" t="str">
        <f t="shared" ref="T9" si="8">IF(ISNUMBER($L9),IF($L9+R9&gt;1,$L9+R9,1),"")</f>
        <v/>
      </c>
      <c r="U9" s="117" t="str">
        <f t="shared" ref="U9" si="9">IF(ISNUMBER($M9),IF($M9+S9&gt;1,$M9+S9,1),"")</f>
        <v/>
      </c>
      <c r="V9" s="119"/>
    </row>
    <row r="10" spans="1:22" ht="48" customHeight="1" x14ac:dyDescent="0.25">
      <c r="C10" s="294" t="s">
        <v>48</v>
      </c>
      <c r="D10" s="295"/>
      <c r="E10" s="43">
        <f>ROUND(SUM(E7:E9)/COUNT(C7:C9),2)</f>
        <v>1</v>
      </c>
      <c r="L10" s="294" t="s">
        <v>49</v>
      </c>
      <c r="M10" s="295"/>
      <c r="N10" s="43">
        <f>ROUND(SUMIF(N7:N9,"&gt;0",N7:N9)/COUNT(N7:N9),2)</f>
        <v>1</v>
      </c>
      <c r="T10" s="294" t="s">
        <v>50</v>
      </c>
      <c r="U10" s="295"/>
      <c r="V10" s="43">
        <f>ROUND(SUMIF(V7:V9,"&gt;0",V7:V9)/COUNT(V7:V9),2)</f>
        <v>1</v>
      </c>
    </row>
    <row r="11" spans="1:22" x14ac:dyDescent="0.25">
      <c r="N11" s="80"/>
      <c r="O11" s="79"/>
    </row>
    <row r="33" spans="4:5" x14ac:dyDescent="0.25">
      <c r="D33" s="15">
        <v>1</v>
      </c>
      <c r="E33" s="15">
        <v>-1</v>
      </c>
    </row>
    <row r="34" spans="4:5" x14ac:dyDescent="0.25">
      <c r="D34" s="15">
        <v>2</v>
      </c>
      <c r="E34" s="15">
        <v>-2</v>
      </c>
    </row>
    <row r="35" spans="4:5" x14ac:dyDescent="0.25">
      <c r="D35" s="15">
        <v>3</v>
      </c>
      <c r="E35" s="15">
        <v>-3</v>
      </c>
    </row>
    <row r="36" spans="4:5" x14ac:dyDescent="0.25">
      <c r="D36" s="15">
        <v>4</v>
      </c>
      <c r="E36" s="15">
        <v>-4</v>
      </c>
    </row>
  </sheetData>
  <mergeCells count="14">
    <mergeCell ref="C1:I1"/>
    <mergeCell ref="C2:D2"/>
    <mergeCell ref="E2:F2"/>
    <mergeCell ref="C3:D3"/>
    <mergeCell ref="E3:F3"/>
    <mergeCell ref="C10:D10"/>
    <mergeCell ref="L10:M10"/>
    <mergeCell ref="T10:U10"/>
    <mergeCell ref="A5:B5"/>
    <mergeCell ref="C5:E5"/>
    <mergeCell ref="F5:K5"/>
    <mergeCell ref="L5:N5"/>
    <mergeCell ref="O5:S5"/>
    <mergeCell ref="T5:V5"/>
  </mergeCells>
  <conditionalFormatting sqref="E7:E10">
    <cfRule type="cellIs" dxfId="44" priority="13" operator="between">
      <formula>8</formula>
      <formula>16</formula>
    </cfRule>
    <cfRule type="cellIs" dxfId="43" priority="14" operator="between">
      <formula>4</formula>
      <formula>7.99</formula>
    </cfRule>
    <cfRule type="cellIs" dxfId="42" priority="15" operator="between">
      <formula>1</formula>
      <formula>3.99</formula>
    </cfRule>
  </conditionalFormatting>
  <conditionalFormatting sqref="F7:F9">
    <cfRule type="cellIs" dxfId="41" priority="21" operator="between">
      <formula>11</formula>
      <formula>25</formula>
    </cfRule>
    <cfRule type="cellIs" dxfId="40" priority="22" operator="between">
      <formula>6</formula>
      <formula>10</formula>
    </cfRule>
    <cfRule type="cellIs" dxfId="39" priority="23" operator="between">
      <formula>0</formula>
      <formula>5</formula>
    </cfRule>
  </conditionalFormatting>
  <conditionalFormatting sqref="H7:H9">
    <cfRule type="containsText" dxfId="38" priority="19" operator="containsText" text="Sí">
      <formula>NOT(ISERROR(SEARCH("Sí",H7)))</formula>
    </cfRule>
    <cfRule type="containsText" dxfId="37" priority="20" operator="containsText" text="No">
      <formula>NOT(ISERROR(SEARCH("No",H7)))</formula>
    </cfRule>
  </conditionalFormatting>
  <conditionalFormatting sqref="I7:I9">
    <cfRule type="containsText" dxfId="36" priority="16" operator="containsText" text="Bajo">
      <formula>NOT(ISERROR(SEARCH("Bajo",I7)))</formula>
    </cfRule>
    <cfRule type="containsText" dxfId="35" priority="17" operator="containsText" text="Medio">
      <formula>NOT(ISERROR(SEARCH("Medio",I7)))</formula>
    </cfRule>
    <cfRule type="containsText" dxfId="34" priority="18" operator="containsText" text="Alto">
      <formula>NOT(ISERROR(SEARCH("Alto",I7)))</formula>
    </cfRule>
  </conditionalFormatting>
  <conditionalFormatting sqref="N7:N10">
    <cfRule type="cellIs" dxfId="33" priority="7" operator="between">
      <formula>8</formula>
      <formula>16</formula>
    </cfRule>
    <cfRule type="cellIs" dxfId="32" priority="8" operator="between">
      <formula>4</formula>
      <formula>7.99</formula>
    </cfRule>
    <cfRule type="cellIs" dxfId="31" priority="9" operator="between">
      <formula>1</formula>
      <formula>3.99</formula>
    </cfRule>
  </conditionalFormatting>
  <conditionalFormatting sqref="V7:V10">
    <cfRule type="cellIs" dxfId="30" priority="1" operator="between">
      <formula>8</formula>
      <formula>16</formula>
    </cfRule>
    <cfRule type="cellIs" dxfId="29" priority="2" operator="between">
      <formula>4</formula>
      <formula>7.99</formula>
    </cfRule>
    <cfRule type="cellIs" dxfId="28" priority="3" operator="between">
      <formula>1</formula>
      <formula>3.99</formula>
    </cfRule>
  </conditionalFormatting>
  <dataValidations count="4">
    <dataValidation type="list" allowBlank="1" showInputMessage="1" showErrorMessage="1" sqref="I7:I9" xr:uid="{00000000-0002-0000-0B00-000000000000}">
      <formula1>$M$1:$M$3</formula1>
    </dataValidation>
    <dataValidation type="list" allowBlank="1" showInputMessage="1" showErrorMessage="1" sqref="H7:H9" xr:uid="{00000000-0002-0000-0B00-000001000000}">
      <formula1>$L$1:$L$2</formula1>
    </dataValidation>
    <dataValidation type="list" allowBlank="1" showInputMessage="1" showErrorMessage="1" sqref="C7:D9" xr:uid="{00000000-0002-0000-0B00-000002000000}">
      <formula1>positive</formula1>
    </dataValidation>
    <dataValidation type="list" allowBlank="1" showInputMessage="1" showErrorMessage="1" sqref="J7:K9 R7:S9" xr:uid="{00000000-0002-0000-0B00-000003000000}">
      <formula1>negative</formula1>
    </dataValidation>
  </dataValidations>
  <pageMargins left="0.7" right="0.7" top="0.75" bottom="0.75" header="0.3" footer="0.3"/>
  <pageSetup paperSize="9" orientation="portrait" horizontalDpi="300" verticalDpi="3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9" tint="0.39997558519241921"/>
  </sheetPr>
  <dimension ref="A1:V37"/>
  <sheetViews>
    <sheetView zoomScale="90" zoomScaleNormal="90" workbookViewId="0">
      <selection activeCell="A6" sqref="A6"/>
    </sheetView>
  </sheetViews>
  <sheetFormatPr baseColWidth="10" defaultColWidth="8.7265625" defaultRowHeight="12.5" x14ac:dyDescent="0.25"/>
  <cols>
    <col min="1" max="1" width="12.7265625" style="15" customWidth="1"/>
    <col min="2" max="2" width="64.7265625" style="15" customWidth="1"/>
    <col min="3" max="5" width="8.54296875" style="15" customWidth="1"/>
    <col min="6" max="6" width="12.7265625" style="15" customWidth="1"/>
    <col min="7" max="7" width="64.7265625" style="15" customWidth="1"/>
    <col min="8" max="8" width="22.7265625" style="15" customWidth="1"/>
    <col min="9" max="9" width="23.453125" style="15" customWidth="1"/>
    <col min="10" max="11" width="28.453125" style="15" customWidth="1"/>
    <col min="12" max="14" width="8.54296875" style="15" customWidth="1"/>
    <col min="15" max="15" width="64.7265625" style="15" customWidth="1"/>
    <col min="16" max="17" width="14.7265625" style="15" customWidth="1"/>
    <col min="18" max="19" width="28.453125" style="15" customWidth="1"/>
    <col min="20" max="22" width="8.54296875" style="15" customWidth="1"/>
    <col min="23" max="23" width="13.26953125" style="15" customWidth="1"/>
    <col min="24" max="24" width="12.7265625" style="15" customWidth="1"/>
    <col min="25" max="25" width="13.7265625" style="15" customWidth="1"/>
    <col min="26" max="26" width="41.26953125" style="15" customWidth="1"/>
    <col min="27" max="16384" width="8.7265625" style="15"/>
  </cols>
  <sheetData>
    <row r="1" spans="1:22" s="17" customFormat="1" ht="15" customHeight="1" x14ac:dyDescent="0.35">
      <c r="C1" s="305" t="s">
        <v>131</v>
      </c>
      <c r="D1" s="306"/>
      <c r="E1" s="307"/>
      <c r="F1" s="307"/>
      <c r="G1" s="307"/>
      <c r="H1" s="307"/>
      <c r="I1" s="308"/>
      <c r="J1" s="16"/>
      <c r="K1" s="16"/>
      <c r="L1" s="23" t="s">
        <v>20</v>
      </c>
      <c r="M1" s="23" t="s">
        <v>21</v>
      </c>
      <c r="N1" s="16"/>
      <c r="O1" s="16"/>
    </row>
    <row r="2" spans="1:22" s="19" customFormat="1" ht="31.5" customHeight="1" x14ac:dyDescent="0.35">
      <c r="B2" s="33"/>
      <c r="C2" s="309" t="s">
        <v>15</v>
      </c>
      <c r="D2" s="310"/>
      <c r="E2" s="313" t="s">
        <v>16</v>
      </c>
      <c r="F2" s="314"/>
      <c r="G2" s="47" t="s">
        <v>17</v>
      </c>
      <c r="H2" s="35" t="s">
        <v>133</v>
      </c>
      <c r="I2" s="48" t="s">
        <v>36</v>
      </c>
      <c r="J2" s="18"/>
      <c r="K2" s="18"/>
      <c r="L2" s="23" t="s">
        <v>22</v>
      </c>
      <c r="M2" s="23" t="s">
        <v>23</v>
      </c>
      <c r="N2" s="18"/>
      <c r="O2" s="18"/>
    </row>
    <row r="3" spans="1:22" s="26" customFormat="1" ht="54" customHeight="1" thickBot="1" x14ac:dyDescent="0.4">
      <c r="B3" s="34"/>
      <c r="C3" s="311" t="str">
        <f>'2. Contratos (CT)'!A14</f>
        <v>CTR10</v>
      </c>
      <c r="D3" s="312"/>
      <c r="E3" s="315" t="str">
        <f>'2. Contratos (CT)'!B14</f>
        <v>Pérdida de pista de auditoría</v>
      </c>
      <c r="F3" s="316"/>
      <c r="G3" s="45" t="str">
        <f>'2. Contratos (CT)'!C14</f>
        <v>No se garantiza la conservación de toda la documentación y registros contables para disponer de una pista de auditoría adecuada.</v>
      </c>
      <c r="H3" s="24" t="str">
        <f>'2. Contratos (CT)'!D14</f>
        <v>EE/C</v>
      </c>
      <c r="I3" s="29" t="str">
        <f>'2. Contratos (CT)'!E14</f>
        <v>Externo</v>
      </c>
      <c r="J3" s="14"/>
      <c r="K3" s="14"/>
      <c r="L3" s="14"/>
      <c r="M3" s="25" t="s">
        <v>24</v>
      </c>
      <c r="N3" s="14"/>
      <c r="O3" s="14"/>
    </row>
    <row r="4" spans="1:22" ht="13" x14ac:dyDescent="0.3">
      <c r="A4" s="14"/>
      <c r="B4" s="14"/>
      <c r="C4" s="14"/>
      <c r="D4" s="14"/>
      <c r="E4" s="14"/>
      <c r="F4" s="14"/>
      <c r="G4" s="14"/>
      <c r="H4" s="14"/>
      <c r="I4" s="14"/>
      <c r="J4" s="14"/>
      <c r="K4" s="14"/>
      <c r="L4" s="14"/>
      <c r="M4" s="14"/>
      <c r="N4" s="14"/>
      <c r="O4" s="14"/>
      <c r="P4" s="14"/>
      <c r="Q4" s="14"/>
    </row>
    <row r="5" spans="1:22" ht="26.25" customHeight="1" x14ac:dyDescent="0.25">
      <c r="A5" s="299" t="s">
        <v>389</v>
      </c>
      <c r="B5" s="304"/>
      <c r="C5" s="296" t="s">
        <v>25</v>
      </c>
      <c r="D5" s="302"/>
      <c r="E5" s="303"/>
      <c r="F5" s="299" t="s">
        <v>26</v>
      </c>
      <c r="G5" s="300"/>
      <c r="H5" s="300"/>
      <c r="I5" s="300"/>
      <c r="J5" s="300"/>
      <c r="K5" s="301"/>
      <c r="L5" s="296" t="s">
        <v>27</v>
      </c>
      <c r="M5" s="297"/>
      <c r="N5" s="298"/>
      <c r="O5" s="299" t="s">
        <v>31</v>
      </c>
      <c r="P5" s="300"/>
      <c r="Q5" s="300"/>
      <c r="R5" s="300"/>
      <c r="S5" s="301"/>
      <c r="T5" s="296" t="s">
        <v>32</v>
      </c>
      <c r="U5" s="297"/>
      <c r="V5" s="298"/>
    </row>
    <row r="6" spans="1:22" ht="48" x14ac:dyDescent="0.25">
      <c r="A6" s="36" t="s">
        <v>404</v>
      </c>
      <c r="B6" s="36" t="s">
        <v>403</v>
      </c>
      <c r="C6" s="35" t="s">
        <v>134</v>
      </c>
      <c r="D6" s="35" t="s">
        <v>136</v>
      </c>
      <c r="E6" s="124" t="s">
        <v>135</v>
      </c>
      <c r="F6" s="36" t="s">
        <v>28</v>
      </c>
      <c r="G6" s="36" t="s">
        <v>29</v>
      </c>
      <c r="H6" s="36" t="s">
        <v>47</v>
      </c>
      <c r="I6" s="36" t="s">
        <v>30</v>
      </c>
      <c r="J6" s="36" t="s">
        <v>44</v>
      </c>
      <c r="K6" s="36" t="s">
        <v>45</v>
      </c>
      <c r="L6" s="35" t="s">
        <v>134</v>
      </c>
      <c r="M6" s="35" t="s">
        <v>136</v>
      </c>
      <c r="N6" s="124" t="s">
        <v>135</v>
      </c>
      <c r="O6" s="36" t="s">
        <v>33</v>
      </c>
      <c r="P6" s="36" t="s">
        <v>46</v>
      </c>
      <c r="Q6" s="36" t="s">
        <v>34</v>
      </c>
      <c r="R6" s="37" t="s">
        <v>42</v>
      </c>
      <c r="S6" s="37" t="s">
        <v>43</v>
      </c>
      <c r="T6" s="35" t="s">
        <v>134</v>
      </c>
      <c r="U6" s="35" t="s">
        <v>136</v>
      </c>
      <c r="V6" s="124" t="s">
        <v>135</v>
      </c>
    </row>
    <row r="7" spans="1:22" ht="95.25" customHeight="1" x14ac:dyDescent="0.25">
      <c r="A7" s="117" t="s">
        <v>197</v>
      </c>
      <c r="B7" s="170" t="s">
        <v>335</v>
      </c>
      <c r="C7" s="118">
        <v>1</v>
      </c>
      <c r="D7" s="118">
        <v>1</v>
      </c>
      <c r="E7" s="119">
        <f>C7*D7</f>
        <v>1</v>
      </c>
      <c r="F7" s="117" t="s">
        <v>274</v>
      </c>
      <c r="G7" s="169" t="s">
        <v>277</v>
      </c>
      <c r="H7" s="120"/>
      <c r="I7" s="120"/>
      <c r="J7" s="118"/>
      <c r="K7" s="118"/>
      <c r="L7" s="117">
        <f t="shared" ref="L7:M10" si="0">IF(ISNUMBER(C7),IF(C7+J7&gt;1,C7+J7,1),"")</f>
        <v>1</v>
      </c>
      <c r="M7" s="117">
        <f t="shared" si="0"/>
        <v>1</v>
      </c>
      <c r="N7" s="119">
        <f>L7*M7</f>
        <v>1</v>
      </c>
      <c r="O7" s="121"/>
      <c r="P7" s="121"/>
      <c r="Q7" s="121"/>
      <c r="R7" s="118"/>
      <c r="S7" s="118"/>
      <c r="T7" s="117">
        <f>IF(ISNUMBER($L7),IF($L7+R7&gt;1,$L7+R7,1),"")</f>
        <v>1</v>
      </c>
      <c r="U7" s="117">
        <f>IF(ISNUMBER($M7),IF($M7+S7&gt;1,$M7+S7,1),"")</f>
        <v>1</v>
      </c>
      <c r="V7" s="119">
        <f>T7*U7</f>
        <v>1</v>
      </c>
    </row>
    <row r="8" spans="1:22" ht="65" x14ac:dyDescent="0.25">
      <c r="A8" s="117" t="s">
        <v>198</v>
      </c>
      <c r="B8" s="196" t="s">
        <v>333</v>
      </c>
      <c r="C8" s="118">
        <v>1</v>
      </c>
      <c r="D8" s="118">
        <v>1</v>
      </c>
      <c r="E8" s="119">
        <f t="shared" ref="E8:E9" si="1">C8*D8</f>
        <v>1</v>
      </c>
      <c r="F8" s="117" t="s">
        <v>275</v>
      </c>
      <c r="G8" s="197" t="s">
        <v>348</v>
      </c>
      <c r="H8" s="120"/>
      <c r="I8" s="120"/>
      <c r="J8" s="118"/>
      <c r="K8" s="118"/>
      <c r="L8" s="117">
        <f t="shared" si="0"/>
        <v>1</v>
      </c>
      <c r="M8" s="117">
        <f t="shared" si="0"/>
        <v>1</v>
      </c>
      <c r="N8" s="119">
        <f t="shared" ref="N8:N9" si="2">L8*M8</f>
        <v>1</v>
      </c>
      <c r="O8" s="121"/>
      <c r="P8" s="121"/>
      <c r="Q8" s="121"/>
      <c r="R8" s="118"/>
      <c r="S8" s="118"/>
      <c r="T8" s="117">
        <f t="shared" ref="T8:T10" si="3">IF(ISNUMBER($L8),IF($L8+R8&gt;1,$L8+R8,1),"")</f>
        <v>1</v>
      </c>
      <c r="U8" s="117">
        <f t="shared" ref="U8:U10" si="4">IF(ISNUMBER($M8),IF($M8+S8&gt;1,$M8+S8,1),"")</f>
        <v>1</v>
      </c>
      <c r="V8" s="119">
        <f t="shared" ref="V8:V9" si="5">T8*U8</f>
        <v>1</v>
      </c>
    </row>
    <row r="9" spans="1:22" ht="116.25" customHeight="1" x14ac:dyDescent="0.25">
      <c r="A9" s="117" t="s">
        <v>199</v>
      </c>
      <c r="B9" s="196" t="s">
        <v>334</v>
      </c>
      <c r="C9" s="118">
        <v>1</v>
      </c>
      <c r="D9" s="118">
        <v>1</v>
      </c>
      <c r="E9" s="119">
        <f t="shared" si="1"/>
        <v>1</v>
      </c>
      <c r="F9" s="117" t="s">
        <v>276</v>
      </c>
      <c r="G9" s="197" t="s">
        <v>336</v>
      </c>
      <c r="H9" s="120"/>
      <c r="I9" s="120"/>
      <c r="J9" s="118"/>
      <c r="K9" s="118"/>
      <c r="L9" s="117">
        <f t="shared" si="0"/>
        <v>1</v>
      </c>
      <c r="M9" s="117">
        <f t="shared" si="0"/>
        <v>1</v>
      </c>
      <c r="N9" s="119">
        <f t="shared" si="2"/>
        <v>1</v>
      </c>
      <c r="O9" s="121"/>
      <c r="P9" s="121"/>
      <c r="Q9" s="121"/>
      <c r="R9" s="118"/>
      <c r="S9" s="118"/>
      <c r="T9" s="117">
        <f t="shared" si="3"/>
        <v>1</v>
      </c>
      <c r="U9" s="117">
        <f t="shared" si="4"/>
        <v>1</v>
      </c>
      <c r="V9" s="119">
        <f t="shared" si="5"/>
        <v>1</v>
      </c>
    </row>
    <row r="10" spans="1:22" ht="72" customHeight="1" x14ac:dyDescent="0.25">
      <c r="A10" s="117" t="s">
        <v>295</v>
      </c>
      <c r="B10" s="122" t="s">
        <v>64</v>
      </c>
      <c r="C10" s="120"/>
      <c r="D10" s="120"/>
      <c r="E10" s="119"/>
      <c r="F10" s="117" t="s">
        <v>296</v>
      </c>
      <c r="G10" s="122" t="s">
        <v>38</v>
      </c>
      <c r="H10" s="120"/>
      <c r="I10" s="120"/>
      <c r="J10" s="120"/>
      <c r="K10" s="120"/>
      <c r="L10" s="117" t="str">
        <f t="shared" si="0"/>
        <v/>
      </c>
      <c r="M10" s="117" t="str">
        <f t="shared" si="0"/>
        <v/>
      </c>
      <c r="N10" s="119"/>
      <c r="O10" s="122" t="s">
        <v>38</v>
      </c>
      <c r="P10" s="123"/>
      <c r="Q10" s="123"/>
      <c r="R10" s="120"/>
      <c r="S10" s="120"/>
      <c r="T10" s="117" t="str">
        <f t="shared" si="3"/>
        <v/>
      </c>
      <c r="U10" s="117" t="str">
        <f t="shared" si="4"/>
        <v/>
      </c>
      <c r="V10" s="119"/>
    </row>
    <row r="11" spans="1:22" ht="48" customHeight="1" x14ac:dyDescent="0.25">
      <c r="C11" s="294" t="s">
        <v>48</v>
      </c>
      <c r="D11" s="295"/>
      <c r="E11" s="43">
        <f>ROUND(SUM(E7:E10)/COUNT(C7:C10),2)</f>
        <v>1</v>
      </c>
      <c r="L11" s="294" t="s">
        <v>49</v>
      </c>
      <c r="M11" s="295"/>
      <c r="N11" s="43">
        <f>ROUND(SUMIF(N7:N10,"&gt;0",N7:N10)/COUNT(N7:N10),2)</f>
        <v>1</v>
      </c>
      <c r="T11" s="294" t="s">
        <v>50</v>
      </c>
      <c r="U11" s="295"/>
      <c r="V11" s="43">
        <f>ROUND(SUMIF(V7:V10,"&gt;0",V7:V10)/COUNT(V7:V10),2)</f>
        <v>1</v>
      </c>
    </row>
    <row r="12" spans="1:22" x14ac:dyDescent="0.25">
      <c r="N12" s="80"/>
      <c r="O12" s="79"/>
    </row>
    <row r="34" spans="4:5" x14ac:dyDescent="0.25">
      <c r="D34" s="15">
        <v>1</v>
      </c>
      <c r="E34" s="15">
        <v>-1</v>
      </c>
    </row>
    <row r="35" spans="4:5" x14ac:dyDescent="0.25">
      <c r="D35" s="15">
        <v>2</v>
      </c>
      <c r="E35" s="15">
        <v>-2</v>
      </c>
    </row>
    <row r="36" spans="4:5" x14ac:dyDescent="0.25">
      <c r="D36" s="15">
        <v>3</v>
      </c>
      <c r="E36" s="15">
        <v>-3</v>
      </c>
    </row>
    <row r="37" spans="4:5" x14ac:dyDescent="0.25">
      <c r="D37" s="15">
        <v>4</v>
      </c>
      <c r="E37" s="15">
        <v>-4</v>
      </c>
    </row>
  </sheetData>
  <mergeCells count="14">
    <mergeCell ref="L5:N5"/>
    <mergeCell ref="O5:S5"/>
    <mergeCell ref="T5:V5"/>
    <mergeCell ref="C11:D11"/>
    <mergeCell ref="L11:M11"/>
    <mergeCell ref="T11:U11"/>
    <mergeCell ref="A5:B5"/>
    <mergeCell ref="C5:E5"/>
    <mergeCell ref="F5:K5"/>
    <mergeCell ref="C1:I1"/>
    <mergeCell ref="C2:D2"/>
    <mergeCell ref="E2:F2"/>
    <mergeCell ref="C3:D3"/>
    <mergeCell ref="E3:F3"/>
  </mergeCells>
  <conditionalFormatting sqref="E7:E11 N7:N11 V7:V11">
    <cfRule type="cellIs" dxfId="27" priority="1" operator="between">
      <formula>8</formula>
      <formula>16</formula>
    </cfRule>
    <cfRule type="cellIs" dxfId="26" priority="2" operator="between">
      <formula>4</formula>
      <formula>7.99</formula>
    </cfRule>
    <cfRule type="cellIs" dxfId="25" priority="3" operator="between">
      <formula>1</formula>
      <formula>3.99</formula>
    </cfRule>
  </conditionalFormatting>
  <conditionalFormatting sqref="F7:F10">
    <cfRule type="cellIs" dxfId="24" priority="21" operator="between">
      <formula>11</formula>
      <formula>25</formula>
    </cfRule>
    <cfRule type="cellIs" dxfId="23" priority="22" operator="between">
      <formula>6</formula>
      <formula>10</formula>
    </cfRule>
    <cfRule type="cellIs" dxfId="22" priority="23" operator="between">
      <formula>0</formula>
      <formula>5</formula>
    </cfRule>
  </conditionalFormatting>
  <conditionalFormatting sqref="H7:H10">
    <cfRule type="containsText" dxfId="21" priority="19" operator="containsText" text="Sí">
      <formula>NOT(ISERROR(SEARCH("Sí",H7)))</formula>
    </cfRule>
    <cfRule type="containsText" dxfId="20" priority="20" operator="containsText" text="No">
      <formula>NOT(ISERROR(SEARCH("No",H7)))</formula>
    </cfRule>
  </conditionalFormatting>
  <conditionalFormatting sqref="I7:I10">
    <cfRule type="containsText" dxfId="19" priority="16" operator="containsText" text="Bajo">
      <formula>NOT(ISERROR(SEARCH("Bajo",I7)))</formula>
    </cfRule>
    <cfRule type="containsText" dxfId="18" priority="17" operator="containsText" text="Medio">
      <formula>NOT(ISERROR(SEARCH("Medio",I7)))</formula>
    </cfRule>
    <cfRule type="containsText" dxfId="17" priority="18" operator="containsText" text="Alto">
      <formula>NOT(ISERROR(SEARCH("Alto",I7)))</formula>
    </cfRule>
  </conditionalFormatting>
  <dataValidations count="4">
    <dataValidation type="list" allowBlank="1" showInputMessage="1" showErrorMessage="1" sqref="J7:K10 R7:S10" xr:uid="{00000000-0002-0000-0C00-000000000000}">
      <formula1>negative</formula1>
    </dataValidation>
    <dataValidation type="list" allowBlank="1" showInputMessage="1" showErrorMessage="1" sqref="C7:D10" xr:uid="{00000000-0002-0000-0C00-000001000000}">
      <formula1>positive</formula1>
    </dataValidation>
    <dataValidation type="list" allowBlank="1" showInputMessage="1" showErrorMessage="1" sqref="H7:H10" xr:uid="{00000000-0002-0000-0C00-000002000000}">
      <formula1>$L$1:$L$2</formula1>
    </dataValidation>
    <dataValidation type="list" allowBlank="1" showInputMessage="1" showErrorMessage="1" sqref="I7:I10" xr:uid="{00000000-0002-0000-0C00-000003000000}">
      <formula1>$M$1:$M$3</formula1>
    </dataValidation>
  </dataValidations>
  <pageMargins left="0.7" right="0.7" top="0.75" bottom="0.75" header="0.3" footer="0.3"/>
  <pageSetup paperSize="9" orientation="portrait" horizontalDpi="300" verticalDpi="3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9" tint="0.39997558519241921"/>
    <pageSetUpPr fitToPage="1"/>
  </sheetPr>
  <dimension ref="A1:V38"/>
  <sheetViews>
    <sheetView workbookViewId="0">
      <selection activeCell="A9" sqref="A9"/>
    </sheetView>
  </sheetViews>
  <sheetFormatPr baseColWidth="10" defaultColWidth="8.7265625" defaultRowHeight="12.5" x14ac:dyDescent="0.25"/>
  <cols>
    <col min="1" max="1" width="12.7265625" style="15" customWidth="1"/>
    <col min="2" max="2" width="64.7265625" style="15" customWidth="1"/>
    <col min="3" max="5" width="8.54296875" style="15" customWidth="1"/>
    <col min="6" max="6" width="12.7265625" style="15" customWidth="1"/>
    <col min="7" max="7" width="64.7265625" style="15" customWidth="1"/>
    <col min="8" max="8" width="28.453125" style="15" customWidth="1"/>
    <col min="9" max="9" width="23.453125" style="15" customWidth="1"/>
    <col min="10" max="11" width="28.453125" style="15" customWidth="1"/>
    <col min="12" max="14" width="8.54296875" style="15" customWidth="1"/>
    <col min="15" max="15" width="64.7265625" style="15" customWidth="1"/>
    <col min="16" max="17" width="14.7265625" style="15" customWidth="1"/>
    <col min="18" max="19" width="28.453125" style="15" customWidth="1"/>
    <col min="20" max="22" width="8.54296875" style="15" customWidth="1"/>
    <col min="23" max="23" width="13.26953125" style="15" customWidth="1"/>
    <col min="24" max="24" width="12.7265625" style="15" customWidth="1"/>
    <col min="25" max="25" width="13.7265625" style="15" customWidth="1"/>
    <col min="26" max="26" width="41.26953125" style="15" customWidth="1"/>
    <col min="27" max="16384" width="8.7265625" style="15"/>
  </cols>
  <sheetData>
    <row r="1" spans="1:22" ht="13" x14ac:dyDescent="0.3">
      <c r="A1" s="14"/>
      <c r="B1" s="14"/>
      <c r="C1" s="14"/>
      <c r="D1" s="14"/>
      <c r="E1" s="14"/>
      <c r="F1" s="14"/>
      <c r="G1" s="14"/>
      <c r="H1" s="14"/>
      <c r="I1" s="14"/>
      <c r="J1" s="14"/>
      <c r="K1" s="14"/>
      <c r="L1" s="14"/>
      <c r="M1" s="14"/>
      <c r="N1" s="14"/>
      <c r="O1" s="14"/>
      <c r="P1" s="14"/>
      <c r="Q1" s="14"/>
    </row>
    <row r="2" spans="1:22" ht="13.5" thickBot="1" x14ac:dyDescent="0.35">
      <c r="A2" s="14"/>
      <c r="B2" s="14"/>
      <c r="C2" s="14"/>
      <c r="D2" s="14"/>
      <c r="E2" s="14"/>
      <c r="F2" s="14"/>
      <c r="G2" s="14"/>
      <c r="H2" s="14"/>
      <c r="I2" s="14"/>
      <c r="J2" s="14"/>
      <c r="K2" s="14"/>
      <c r="L2" s="14"/>
      <c r="M2" s="14"/>
      <c r="N2" s="14"/>
      <c r="O2" s="14"/>
      <c r="P2" s="14"/>
      <c r="Q2" s="14"/>
    </row>
    <row r="3" spans="1:22" s="17" customFormat="1" ht="15.5" x14ac:dyDescent="0.35">
      <c r="C3" s="305" t="s">
        <v>131</v>
      </c>
      <c r="D3" s="306"/>
      <c r="E3" s="307"/>
      <c r="F3" s="307"/>
      <c r="G3" s="307"/>
      <c r="H3" s="307"/>
      <c r="I3" s="308"/>
      <c r="J3" s="16"/>
      <c r="K3" s="16"/>
      <c r="L3" s="23" t="s">
        <v>20</v>
      </c>
      <c r="M3" s="23" t="s">
        <v>21</v>
      </c>
      <c r="N3" s="16"/>
      <c r="O3" s="16"/>
    </row>
    <row r="4" spans="1:22" s="155" customFormat="1" ht="24" x14ac:dyDescent="0.35">
      <c r="B4" s="33"/>
      <c r="C4" s="309" t="s">
        <v>15</v>
      </c>
      <c r="D4" s="310"/>
      <c r="E4" s="313" t="s">
        <v>16</v>
      </c>
      <c r="F4" s="314"/>
      <c r="G4" s="47" t="s">
        <v>17</v>
      </c>
      <c r="H4" s="35" t="s">
        <v>133</v>
      </c>
      <c r="I4" s="156" t="s">
        <v>36</v>
      </c>
      <c r="J4" s="157"/>
      <c r="K4" s="157"/>
      <c r="L4" s="158" t="s">
        <v>22</v>
      </c>
      <c r="M4" s="158" t="s">
        <v>23</v>
      </c>
      <c r="N4" s="157"/>
      <c r="O4" s="157"/>
    </row>
    <row r="5" spans="1:22" s="26" customFormat="1" ht="54" customHeight="1" thickBot="1" x14ac:dyDescent="0.4">
      <c r="B5" s="34"/>
      <c r="C5" s="311" t="str">
        <f>'2. Contratos (CT)'!A15</f>
        <v>CTRXX</v>
      </c>
      <c r="D5" s="312"/>
      <c r="E5" s="315" t="str">
        <f>'2. Contratos (CT)'!B15</f>
        <v>Incluir la denominación de riesgos adicionales...</v>
      </c>
      <c r="F5" s="316"/>
      <c r="G5" s="45" t="str">
        <f>'2. Contratos (CT)'!C15</f>
        <v>Incluir la descripción de riesgos adicionales...</v>
      </c>
      <c r="H5" s="24">
        <f>'2. Contratos (CT)'!D15</f>
        <v>0</v>
      </c>
      <c r="I5" s="29">
        <f>'2. Contratos (CT)'!E15</f>
        <v>0</v>
      </c>
      <c r="J5" s="14"/>
      <c r="K5" s="14"/>
      <c r="L5" s="14"/>
      <c r="M5" s="25" t="s">
        <v>24</v>
      </c>
      <c r="N5" s="14"/>
      <c r="O5" s="14"/>
    </row>
    <row r="6" spans="1:22" ht="13" x14ac:dyDescent="0.3">
      <c r="A6" s="14"/>
      <c r="B6" s="14"/>
      <c r="C6" s="14"/>
      <c r="D6" s="14"/>
      <c r="E6" s="14"/>
      <c r="F6" s="14"/>
      <c r="G6" s="14"/>
      <c r="H6" s="14"/>
      <c r="I6" s="14"/>
      <c r="J6" s="14"/>
      <c r="K6" s="14"/>
      <c r="L6" s="14"/>
      <c r="M6" s="14"/>
      <c r="N6" s="14"/>
      <c r="O6" s="14"/>
      <c r="P6" s="14"/>
      <c r="Q6" s="14"/>
    </row>
    <row r="7" spans="1:22" ht="13" x14ac:dyDescent="0.3">
      <c r="A7" s="14"/>
      <c r="B7" s="14"/>
      <c r="C7" s="14"/>
      <c r="D7" s="14"/>
      <c r="E7" s="14"/>
      <c r="F7" s="14"/>
      <c r="G7" s="14"/>
      <c r="H7" s="14"/>
      <c r="I7" s="14"/>
      <c r="J7" s="14"/>
      <c r="K7" s="14"/>
      <c r="L7" s="14"/>
      <c r="M7" s="14"/>
      <c r="N7" s="14"/>
      <c r="O7" s="14"/>
      <c r="P7" s="14"/>
      <c r="Q7" s="14"/>
    </row>
    <row r="8" spans="1:22" ht="26.25" customHeight="1" x14ac:dyDescent="0.25">
      <c r="A8" s="299" t="s">
        <v>389</v>
      </c>
      <c r="B8" s="304"/>
      <c r="C8" s="296" t="s">
        <v>25</v>
      </c>
      <c r="D8" s="302"/>
      <c r="E8" s="303"/>
      <c r="F8" s="299" t="s">
        <v>26</v>
      </c>
      <c r="G8" s="300"/>
      <c r="H8" s="300"/>
      <c r="I8" s="300"/>
      <c r="J8" s="300"/>
      <c r="K8" s="301"/>
      <c r="L8" s="296" t="s">
        <v>27</v>
      </c>
      <c r="M8" s="297"/>
      <c r="N8" s="298"/>
      <c r="O8" s="299" t="s">
        <v>31</v>
      </c>
      <c r="P8" s="300"/>
      <c r="Q8" s="300"/>
      <c r="R8" s="300"/>
      <c r="S8" s="301"/>
      <c r="T8" s="296" t="s">
        <v>32</v>
      </c>
      <c r="U8" s="297"/>
      <c r="V8" s="298"/>
    </row>
    <row r="9" spans="1:22" ht="48" x14ac:dyDescent="0.25">
      <c r="A9" s="36" t="s">
        <v>404</v>
      </c>
      <c r="B9" s="36" t="s">
        <v>403</v>
      </c>
      <c r="C9" s="35" t="s">
        <v>134</v>
      </c>
      <c r="D9" s="35" t="s">
        <v>136</v>
      </c>
      <c r="E9" s="124" t="s">
        <v>135</v>
      </c>
      <c r="F9" s="36" t="s">
        <v>28</v>
      </c>
      <c r="G9" s="36" t="s">
        <v>29</v>
      </c>
      <c r="H9" s="36" t="s">
        <v>47</v>
      </c>
      <c r="I9" s="36" t="s">
        <v>30</v>
      </c>
      <c r="J9" s="36" t="s">
        <v>44</v>
      </c>
      <c r="K9" s="36" t="s">
        <v>45</v>
      </c>
      <c r="L9" s="35" t="s">
        <v>134</v>
      </c>
      <c r="M9" s="35" t="s">
        <v>136</v>
      </c>
      <c r="N9" s="124" t="s">
        <v>135</v>
      </c>
      <c r="O9" s="36" t="s">
        <v>33</v>
      </c>
      <c r="P9" s="36" t="s">
        <v>46</v>
      </c>
      <c r="Q9" s="36" t="s">
        <v>34</v>
      </c>
      <c r="R9" s="37" t="s">
        <v>42</v>
      </c>
      <c r="S9" s="37" t="s">
        <v>43</v>
      </c>
      <c r="T9" s="35" t="s">
        <v>134</v>
      </c>
      <c r="U9" s="35" t="s">
        <v>136</v>
      </c>
      <c r="V9" s="124" t="s">
        <v>135</v>
      </c>
    </row>
    <row r="10" spans="1:22" x14ac:dyDescent="0.25">
      <c r="A10" s="46" t="s">
        <v>237</v>
      </c>
      <c r="B10" s="27"/>
      <c r="C10" s="38"/>
      <c r="D10" s="38"/>
      <c r="E10" s="44">
        <f>C10*D10</f>
        <v>0</v>
      </c>
      <c r="F10" s="46" t="s">
        <v>238</v>
      </c>
      <c r="G10" s="28"/>
      <c r="H10" s="39"/>
      <c r="I10" s="39"/>
      <c r="J10" s="38"/>
      <c r="K10" s="38"/>
      <c r="L10" s="46" t="str">
        <f t="shared" ref="L10:M11" si="0">IF(ISNUMBER(C10),IF(C10+J10&gt;1,C10+J10,1),"")</f>
        <v/>
      </c>
      <c r="M10" s="46" t="str">
        <f t="shared" si="0"/>
        <v/>
      </c>
      <c r="N10" s="44" t="e">
        <f>L10*M10</f>
        <v>#VALUE!</v>
      </c>
      <c r="O10" s="41"/>
      <c r="P10" s="41"/>
      <c r="Q10" s="41"/>
      <c r="R10" s="38"/>
      <c r="S10" s="38"/>
      <c r="T10" s="46" t="str">
        <f>IF(ISNUMBER($L10),IF($L10+R10&gt;1,$L10+R10,1),"")</f>
        <v/>
      </c>
      <c r="U10" s="46" t="str">
        <f>IF(ISNUMBER($M10),IF($M10+S10&gt;1,$M10+S10,1),"")</f>
        <v/>
      </c>
      <c r="V10" s="44" t="e">
        <f>T10*U10</f>
        <v>#VALUE!</v>
      </c>
    </row>
    <row r="11" spans="1:22" x14ac:dyDescent="0.25">
      <c r="A11" s="39" t="s">
        <v>237</v>
      </c>
      <c r="B11" s="40" t="s">
        <v>64</v>
      </c>
      <c r="C11" s="39"/>
      <c r="D11" s="39"/>
      <c r="E11" s="44">
        <f t="shared" ref="E11" si="1">C11*D11</f>
        <v>0</v>
      </c>
      <c r="F11" s="39" t="s">
        <v>238</v>
      </c>
      <c r="G11" s="40" t="s">
        <v>38</v>
      </c>
      <c r="H11" s="39"/>
      <c r="I11" s="39"/>
      <c r="J11" s="39"/>
      <c r="K11" s="39"/>
      <c r="L11" s="46" t="str">
        <f t="shared" si="0"/>
        <v/>
      </c>
      <c r="M11" s="46" t="str">
        <f t="shared" si="0"/>
        <v/>
      </c>
      <c r="N11" s="44" t="e">
        <f t="shared" ref="N11" si="2">L11*M11</f>
        <v>#VALUE!</v>
      </c>
      <c r="O11" s="40" t="s">
        <v>38</v>
      </c>
      <c r="P11" s="42"/>
      <c r="Q11" s="42"/>
      <c r="R11" s="39"/>
      <c r="S11" s="39"/>
      <c r="T11" s="46" t="str">
        <f t="shared" ref="T11" si="3">IF(ISNUMBER($L11),IF($L11+R11&gt;1,$L11+R11,1),"")</f>
        <v/>
      </c>
      <c r="U11" s="46" t="str">
        <f t="shared" ref="U11" si="4">IF(ISNUMBER($M11),IF($M11+S11&gt;1,$M11+S11,1),"")</f>
        <v/>
      </c>
      <c r="V11" s="44" t="e">
        <f t="shared" ref="V11" si="5">T11*U11</f>
        <v>#VALUE!</v>
      </c>
    </row>
    <row r="12" spans="1:22" ht="48" customHeight="1" x14ac:dyDescent="0.25">
      <c r="C12" s="294" t="s">
        <v>48</v>
      </c>
      <c r="D12" s="295"/>
      <c r="E12" s="43" t="e">
        <f>ROUND(SUM(E10:E11)/COUNT(C10:C11),2)</f>
        <v>#DIV/0!</v>
      </c>
      <c r="L12" s="294" t="s">
        <v>49</v>
      </c>
      <c r="M12" s="295"/>
      <c r="N12" s="43" t="e">
        <f>ROUND(SUMIF(N10:N11,"&gt;0",N10:N11)/COUNT(N10:N11),2)</f>
        <v>#DIV/0!</v>
      </c>
      <c r="T12" s="294" t="s">
        <v>50</v>
      </c>
      <c r="U12" s="295"/>
      <c r="V12" s="43" t="e">
        <f>ROUND(SUMIF(V10:V11,"&gt;0",V10:V11)/COUNT(V10:V11),2)</f>
        <v>#DIV/0!</v>
      </c>
    </row>
    <row r="35" spans="4:5" x14ac:dyDescent="0.25">
      <c r="D35" s="15">
        <v>1</v>
      </c>
      <c r="E35" s="15">
        <v>-1</v>
      </c>
    </row>
    <row r="36" spans="4:5" x14ac:dyDescent="0.25">
      <c r="D36" s="15">
        <v>2</v>
      </c>
      <c r="E36" s="15">
        <v>-2</v>
      </c>
    </row>
    <row r="37" spans="4:5" x14ac:dyDescent="0.25">
      <c r="D37" s="15">
        <v>3</v>
      </c>
      <c r="E37" s="15">
        <v>-3</v>
      </c>
    </row>
    <row r="38" spans="4:5" x14ac:dyDescent="0.25">
      <c r="D38" s="15">
        <v>4</v>
      </c>
      <c r="E38" s="15">
        <v>-4</v>
      </c>
    </row>
  </sheetData>
  <mergeCells count="14">
    <mergeCell ref="C3:I3"/>
    <mergeCell ref="C4:D4"/>
    <mergeCell ref="E4:F4"/>
    <mergeCell ref="C5:D5"/>
    <mergeCell ref="E5:F5"/>
    <mergeCell ref="C12:D12"/>
    <mergeCell ref="L12:M12"/>
    <mergeCell ref="T12:U12"/>
    <mergeCell ref="A8:B8"/>
    <mergeCell ref="C8:E8"/>
    <mergeCell ref="F8:K8"/>
    <mergeCell ref="L8:N8"/>
    <mergeCell ref="O8:S8"/>
    <mergeCell ref="T8:V8"/>
  </mergeCells>
  <conditionalFormatting sqref="E10:E12">
    <cfRule type="cellIs" dxfId="16" priority="13" operator="between">
      <formula>8</formula>
      <formula>16</formula>
    </cfRule>
    <cfRule type="cellIs" dxfId="15" priority="14" operator="between">
      <formula>4</formula>
      <formula>7.99</formula>
    </cfRule>
    <cfRule type="cellIs" dxfId="14" priority="15" operator="between">
      <formula>1</formula>
      <formula>3.99</formula>
    </cfRule>
  </conditionalFormatting>
  <conditionalFormatting sqref="F10">
    <cfRule type="cellIs" dxfId="13" priority="21" operator="between">
      <formula>11</formula>
      <formula>25</formula>
    </cfRule>
    <cfRule type="cellIs" dxfId="12" priority="22" operator="between">
      <formula>6</formula>
      <formula>10</formula>
    </cfRule>
    <cfRule type="cellIs" dxfId="11" priority="23" operator="between">
      <formula>0</formula>
      <formula>5</formula>
    </cfRule>
  </conditionalFormatting>
  <conditionalFormatting sqref="H10:H11">
    <cfRule type="containsText" dxfId="10" priority="19" operator="containsText" text="Sí">
      <formula>NOT(ISERROR(SEARCH("Sí",H10)))</formula>
    </cfRule>
    <cfRule type="containsText" dxfId="9" priority="20" operator="containsText" text="No">
      <formula>NOT(ISERROR(SEARCH("No",H10)))</formula>
    </cfRule>
  </conditionalFormatting>
  <conditionalFormatting sqref="I10:I11">
    <cfRule type="containsText" dxfId="8" priority="16" operator="containsText" text="Bajo">
      <formula>NOT(ISERROR(SEARCH("Bajo",I10)))</formula>
    </cfRule>
    <cfRule type="containsText" dxfId="7" priority="17" operator="containsText" text="Medio">
      <formula>NOT(ISERROR(SEARCH("Medio",I10)))</formula>
    </cfRule>
    <cfRule type="containsText" dxfId="6" priority="18" operator="containsText" text="Alto">
      <formula>NOT(ISERROR(SEARCH("Alto",I10)))</formula>
    </cfRule>
  </conditionalFormatting>
  <conditionalFormatting sqref="N10:N12">
    <cfRule type="cellIs" dxfId="5" priority="7" operator="between">
      <formula>8</formula>
      <formula>16</formula>
    </cfRule>
    <cfRule type="cellIs" dxfId="4" priority="8" operator="between">
      <formula>4</formula>
      <formula>7.99</formula>
    </cfRule>
    <cfRule type="cellIs" dxfId="3" priority="9" operator="between">
      <formula>1</formula>
      <formula>3.99</formula>
    </cfRule>
  </conditionalFormatting>
  <conditionalFormatting sqref="V10:V12">
    <cfRule type="cellIs" dxfId="2" priority="1" operator="between">
      <formula>8</formula>
      <formula>16</formula>
    </cfRule>
    <cfRule type="cellIs" dxfId="1" priority="2" operator="between">
      <formula>4</formula>
      <formula>7.99</formula>
    </cfRule>
    <cfRule type="cellIs" dxfId="0" priority="3" operator="between">
      <formula>1</formula>
      <formula>3.99</formula>
    </cfRule>
  </conditionalFormatting>
  <dataValidations count="4">
    <dataValidation type="list" allowBlank="1" showInputMessage="1" showErrorMessage="1" sqref="R10:S11 J10:K11" xr:uid="{00000000-0002-0000-0D00-000000000000}">
      <formula1>negative</formula1>
    </dataValidation>
    <dataValidation type="list" allowBlank="1" showInputMessage="1" showErrorMessage="1" sqref="C10:D11" xr:uid="{00000000-0002-0000-0D00-000001000000}">
      <formula1>positive</formula1>
    </dataValidation>
    <dataValidation type="list" allowBlank="1" showInputMessage="1" showErrorMessage="1" sqref="H10:H11" xr:uid="{00000000-0002-0000-0D00-000002000000}">
      <formula1>$L$3:$L$4</formula1>
    </dataValidation>
    <dataValidation type="list" allowBlank="1" showInputMessage="1" showErrorMessage="1" sqref="I10:I11" xr:uid="{00000000-0002-0000-0D00-000003000000}">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DCBF9"/>
    <pageSetUpPr fitToPage="1"/>
  </sheetPr>
  <dimension ref="A1:G50"/>
  <sheetViews>
    <sheetView zoomScale="80" zoomScaleNormal="80" workbookViewId="0">
      <selection activeCell="B3" sqref="B3:C3"/>
    </sheetView>
  </sheetViews>
  <sheetFormatPr baseColWidth="10" defaultRowHeight="14.5" x14ac:dyDescent="0.35"/>
  <cols>
    <col min="1" max="1" width="31.1796875" style="60" customWidth="1"/>
    <col min="2" max="2" width="8.1796875" style="8" customWidth="1"/>
    <col min="3" max="3" width="56.7265625" style="4" customWidth="1"/>
    <col min="4" max="7" width="13.453125" customWidth="1"/>
    <col min="8" max="8" width="7.54296875" customWidth="1"/>
  </cols>
  <sheetData>
    <row r="1" spans="1:7" s="100" customFormat="1" ht="45.75" customHeight="1" x14ac:dyDescent="0.45">
      <c r="A1" s="102" t="s">
        <v>139</v>
      </c>
      <c r="B1" s="101" t="s">
        <v>130</v>
      </c>
      <c r="C1" s="101"/>
    </row>
    <row r="2" spans="1:7" ht="15" thickBot="1" x14ac:dyDescent="0.4"/>
    <row r="3" spans="1:7" ht="50.25" customHeight="1" thickBot="1" x14ac:dyDescent="0.4">
      <c r="A3" s="103" t="s">
        <v>132</v>
      </c>
      <c r="B3" s="275" t="s">
        <v>390</v>
      </c>
      <c r="C3" s="275"/>
      <c r="D3" s="104" t="s">
        <v>159</v>
      </c>
      <c r="E3" s="104" t="s">
        <v>126</v>
      </c>
      <c r="F3" s="104" t="s">
        <v>127</v>
      </c>
      <c r="G3" s="105" t="s">
        <v>128</v>
      </c>
    </row>
    <row r="4" spans="1:7" ht="52.5" customHeight="1" x14ac:dyDescent="0.35">
      <c r="A4" s="283" t="s">
        <v>140</v>
      </c>
      <c r="B4" s="109" t="s">
        <v>150</v>
      </c>
      <c r="C4" s="115" t="s">
        <v>319</v>
      </c>
      <c r="D4" s="125" t="s">
        <v>129</v>
      </c>
      <c r="E4" s="125"/>
      <c r="F4" s="125"/>
      <c r="G4" s="126"/>
    </row>
    <row r="5" spans="1:7" ht="52.5" customHeight="1" x14ac:dyDescent="0.35">
      <c r="A5" s="284"/>
      <c r="B5" s="110" t="s">
        <v>151</v>
      </c>
      <c r="C5" s="111" t="s">
        <v>358</v>
      </c>
      <c r="D5" s="127" t="s">
        <v>129</v>
      </c>
      <c r="E5" s="127"/>
      <c r="F5" s="127"/>
      <c r="G5" s="128"/>
    </row>
    <row r="6" spans="1:7" ht="38.5" customHeight="1" x14ac:dyDescent="0.35">
      <c r="A6" s="284"/>
      <c r="B6" s="110" t="s">
        <v>152</v>
      </c>
      <c r="C6" s="111" t="s">
        <v>359</v>
      </c>
      <c r="D6" s="127" t="s">
        <v>129</v>
      </c>
      <c r="E6" s="129"/>
      <c r="F6" s="127"/>
      <c r="G6" s="128"/>
    </row>
    <row r="7" spans="1:7" ht="52.5" customHeight="1" x14ac:dyDescent="0.35">
      <c r="A7" s="284"/>
      <c r="B7" s="110" t="s">
        <v>153</v>
      </c>
      <c r="C7" s="111" t="s">
        <v>360</v>
      </c>
      <c r="D7" s="127" t="s">
        <v>129</v>
      </c>
      <c r="E7" s="127"/>
      <c r="F7" s="127"/>
      <c r="G7" s="128"/>
    </row>
    <row r="8" spans="1:7" ht="65.25" customHeight="1" x14ac:dyDescent="0.35">
      <c r="A8" s="284"/>
      <c r="B8" s="110" t="s">
        <v>154</v>
      </c>
      <c r="C8" s="111" t="s">
        <v>158</v>
      </c>
      <c r="D8" s="127" t="s">
        <v>129</v>
      </c>
      <c r="E8" s="127"/>
      <c r="F8" s="127"/>
      <c r="G8" s="128"/>
    </row>
    <row r="9" spans="1:7" ht="52.5" customHeight="1" x14ac:dyDescent="0.35">
      <c r="A9" s="284"/>
      <c r="B9" s="110" t="s">
        <v>155</v>
      </c>
      <c r="C9" s="111" t="s">
        <v>361</v>
      </c>
      <c r="D9" s="127" t="s">
        <v>129</v>
      </c>
      <c r="E9" s="127"/>
      <c r="F9" s="127"/>
      <c r="G9" s="128"/>
    </row>
    <row r="10" spans="1:7" ht="35.25" customHeight="1" x14ac:dyDescent="0.35">
      <c r="A10" s="284"/>
      <c r="B10" s="110" t="s">
        <v>156</v>
      </c>
      <c r="C10" s="111" t="s">
        <v>160</v>
      </c>
      <c r="D10" s="127" t="s">
        <v>129</v>
      </c>
      <c r="E10" s="127"/>
      <c r="F10" s="127"/>
      <c r="G10" s="130"/>
    </row>
    <row r="11" spans="1:7" ht="35.25" customHeight="1" thickBot="1" x14ac:dyDescent="0.4">
      <c r="A11" s="285"/>
      <c r="B11" s="112" t="s">
        <v>157</v>
      </c>
      <c r="C11" s="116" t="s">
        <v>354</v>
      </c>
      <c r="D11" s="131" t="s">
        <v>129</v>
      </c>
      <c r="E11" s="131"/>
      <c r="F11" s="131"/>
      <c r="G11" s="132"/>
    </row>
    <row r="12" spans="1:7" ht="68.25" customHeight="1" x14ac:dyDescent="0.35">
      <c r="A12" s="270" t="s">
        <v>141</v>
      </c>
      <c r="B12" s="179" t="s">
        <v>161</v>
      </c>
      <c r="C12" s="180" t="s">
        <v>165</v>
      </c>
      <c r="D12" s="171" t="s">
        <v>129</v>
      </c>
      <c r="E12" s="171"/>
      <c r="F12" s="171"/>
      <c r="G12" s="172"/>
    </row>
    <row r="13" spans="1:7" ht="42" customHeight="1" x14ac:dyDescent="0.35">
      <c r="A13" s="271"/>
      <c r="B13" s="181" t="s">
        <v>162</v>
      </c>
      <c r="C13" s="182" t="s">
        <v>166</v>
      </c>
      <c r="D13" s="175" t="s">
        <v>129</v>
      </c>
      <c r="E13" s="175"/>
      <c r="F13" s="175"/>
      <c r="G13" s="176"/>
    </row>
    <row r="14" spans="1:7" ht="42" customHeight="1" x14ac:dyDescent="0.35">
      <c r="A14" s="271"/>
      <c r="B14" s="181" t="s">
        <v>163</v>
      </c>
      <c r="C14" s="182" t="s">
        <v>349</v>
      </c>
      <c r="D14" s="177" t="s">
        <v>129</v>
      </c>
      <c r="E14" s="177" t="s">
        <v>129</v>
      </c>
      <c r="F14" s="177"/>
      <c r="G14" s="178"/>
    </row>
    <row r="15" spans="1:7" ht="60" customHeight="1" thickBot="1" x14ac:dyDescent="0.4">
      <c r="A15" s="272"/>
      <c r="B15" s="183" t="s">
        <v>164</v>
      </c>
      <c r="C15" s="204" t="s">
        <v>362</v>
      </c>
      <c r="D15" s="173" t="s">
        <v>129</v>
      </c>
      <c r="E15" s="173"/>
      <c r="F15" s="173"/>
      <c r="G15" s="174"/>
    </row>
    <row r="16" spans="1:7" ht="66" customHeight="1" x14ac:dyDescent="0.35">
      <c r="A16" s="276" t="s">
        <v>142</v>
      </c>
      <c r="B16" s="184" t="s">
        <v>167</v>
      </c>
      <c r="C16" s="115" t="s">
        <v>356</v>
      </c>
      <c r="D16" s="125" t="s">
        <v>129</v>
      </c>
      <c r="E16" s="125" t="s">
        <v>129</v>
      </c>
      <c r="F16" s="125" t="s">
        <v>129</v>
      </c>
      <c r="G16" s="126"/>
    </row>
    <row r="17" spans="1:7" ht="35.25" customHeight="1" x14ac:dyDescent="0.35">
      <c r="A17" s="277"/>
      <c r="B17" s="185" t="s">
        <v>168</v>
      </c>
      <c r="C17" s="205" t="s">
        <v>171</v>
      </c>
      <c r="D17" s="159" t="s">
        <v>129</v>
      </c>
      <c r="E17" s="159" t="s">
        <v>129</v>
      </c>
      <c r="F17" s="159" t="s">
        <v>129</v>
      </c>
      <c r="G17" s="160" t="s">
        <v>129</v>
      </c>
    </row>
    <row r="18" spans="1:7" ht="51" customHeight="1" x14ac:dyDescent="0.35">
      <c r="A18" s="278"/>
      <c r="B18" s="185" t="s">
        <v>169</v>
      </c>
      <c r="C18" s="111" t="s">
        <v>364</v>
      </c>
      <c r="D18" s="127" t="s">
        <v>129</v>
      </c>
      <c r="E18" s="127"/>
      <c r="F18" s="127"/>
      <c r="G18" s="128"/>
    </row>
    <row r="19" spans="1:7" ht="42.75" customHeight="1" thickBot="1" x14ac:dyDescent="0.4">
      <c r="A19" s="279"/>
      <c r="B19" s="186" t="s">
        <v>170</v>
      </c>
      <c r="C19" s="114" t="s">
        <v>366</v>
      </c>
      <c r="D19" s="133" t="s">
        <v>129</v>
      </c>
      <c r="E19" s="133"/>
      <c r="F19" s="133"/>
      <c r="G19" s="134"/>
    </row>
    <row r="20" spans="1:7" ht="70.5" customHeight="1" thickBot="1" x14ac:dyDescent="0.4">
      <c r="A20" s="280" t="s">
        <v>143</v>
      </c>
      <c r="B20" s="188" t="s">
        <v>172</v>
      </c>
      <c r="C20" s="206" t="s">
        <v>177</v>
      </c>
      <c r="D20" s="135" t="s">
        <v>129</v>
      </c>
      <c r="E20" s="135"/>
      <c r="F20" s="135"/>
      <c r="G20" s="136"/>
    </row>
    <row r="21" spans="1:7" ht="56.25" customHeight="1" thickBot="1" x14ac:dyDescent="0.4">
      <c r="A21" s="281"/>
      <c r="B21" s="189" t="s">
        <v>173</v>
      </c>
      <c r="C21" s="207" t="s">
        <v>175</v>
      </c>
      <c r="D21" s="137" t="s">
        <v>129</v>
      </c>
      <c r="E21" s="137"/>
      <c r="F21" s="137"/>
      <c r="G21" s="138"/>
    </row>
    <row r="22" spans="1:7" ht="48.75" customHeight="1" thickBot="1" x14ac:dyDescent="0.4">
      <c r="A22" s="282"/>
      <c r="B22" s="190" t="s">
        <v>174</v>
      </c>
      <c r="C22" s="208" t="s">
        <v>176</v>
      </c>
      <c r="D22" s="139" t="s">
        <v>129</v>
      </c>
      <c r="E22" s="139"/>
      <c r="F22" s="139"/>
      <c r="G22" s="140"/>
    </row>
    <row r="23" spans="1:7" ht="42" customHeight="1" thickBot="1" x14ac:dyDescent="0.4">
      <c r="A23" s="286" t="s">
        <v>144</v>
      </c>
      <c r="B23" s="109" t="s">
        <v>178</v>
      </c>
      <c r="C23" s="115" t="s">
        <v>183</v>
      </c>
      <c r="D23" s="141" t="s">
        <v>129</v>
      </c>
      <c r="E23" s="141"/>
      <c r="F23" s="125"/>
      <c r="G23" s="126"/>
    </row>
    <row r="24" spans="1:7" ht="39" customHeight="1" thickBot="1" x14ac:dyDescent="0.4">
      <c r="A24" s="287"/>
      <c r="B24" s="110" t="s">
        <v>179</v>
      </c>
      <c r="C24" s="111" t="s">
        <v>368</v>
      </c>
      <c r="D24" s="129" t="s">
        <v>129</v>
      </c>
      <c r="E24" s="129"/>
      <c r="F24" s="127"/>
      <c r="G24" s="128"/>
    </row>
    <row r="25" spans="1:7" ht="39" customHeight="1" thickBot="1" x14ac:dyDescent="0.4">
      <c r="A25" s="287"/>
      <c r="B25" s="110" t="s">
        <v>180</v>
      </c>
      <c r="C25" s="111" t="s">
        <v>369</v>
      </c>
      <c r="D25" s="129" t="s">
        <v>129</v>
      </c>
      <c r="E25" s="129"/>
      <c r="F25" s="127"/>
      <c r="G25" s="128"/>
    </row>
    <row r="26" spans="1:7" ht="39" customHeight="1" thickBot="1" x14ac:dyDescent="0.4">
      <c r="A26" s="287"/>
      <c r="B26" s="110" t="s">
        <v>181</v>
      </c>
      <c r="C26" s="111" t="s">
        <v>184</v>
      </c>
      <c r="D26" s="129" t="s">
        <v>129</v>
      </c>
      <c r="E26" s="129"/>
      <c r="F26" s="127"/>
      <c r="G26" s="128"/>
    </row>
    <row r="27" spans="1:7" ht="27.75" customHeight="1" thickBot="1" x14ac:dyDescent="0.4">
      <c r="A27" s="288"/>
      <c r="B27" s="112" t="s">
        <v>182</v>
      </c>
      <c r="C27" s="116" t="s">
        <v>370</v>
      </c>
      <c r="D27" s="142" t="s">
        <v>129</v>
      </c>
      <c r="E27" s="142"/>
      <c r="F27" s="143"/>
      <c r="G27" s="144"/>
    </row>
    <row r="28" spans="1:7" ht="36.75" customHeight="1" x14ac:dyDescent="0.35">
      <c r="A28" s="270" t="s">
        <v>145</v>
      </c>
      <c r="B28" s="188" t="s">
        <v>185</v>
      </c>
      <c r="C28" s="206" t="s">
        <v>371</v>
      </c>
      <c r="D28" s="135"/>
      <c r="E28" s="135" t="s">
        <v>129</v>
      </c>
      <c r="F28" s="135"/>
      <c r="G28" s="136"/>
    </row>
    <row r="29" spans="1:7" ht="36.75" customHeight="1" x14ac:dyDescent="0.35">
      <c r="A29" s="271"/>
      <c r="B29" s="189" t="s">
        <v>186</v>
      </c>
      <c r="C29" s="207" t="s">
        <v>372</v>
      </c>
      <c r="D29" s="137"/>
      <c r="E29" s="137" t="s">
        <v>129</v>
      </c>
      <c r="F29" s="137"/>
      <c r="G29" s="138"/>
    </row>
    <row r="30" spans="1:7" ht="32.25" customHeight="1" x14ac:dyDescent="0.35">
      <c r="A30" s="271"/>
      <c r="B30" s="189" t="s">
        <v>187</v>
      </c>
      <c r="C30" s="207" t="s">
        <v>189</v>
      </c>
      <c r="D30" s="137"/>
      <c r="E30" s="137" t="s">
        <v>129</v>
      </c>
      <c r="F30" s="137"/>
      <c r="G30" s="138"/>
    </row>
    <row r="31" spans="1:7" ht="36.75" customHeight="1" thickBot="1" x14ac:dyDescent="0.4">
      <c r="A31" s="271"/>
      <c r="B31" s="190" t="s">
        <v>188</v>
      </c>
      <c r="C31" s="209" t="s">
        <v>373</v>
      </c>
      <c r="D31" s="145"/>
      <c r="E31" s="145" t="s">
        <v>129</v>
      </c>
      <c r="F31" s="145"/>
      <c r="G31" s="146"/>
    </row>
    <row r="32" spans="1:7" ht="40.5" customHeight="1" x14ac:dyDescent="0.35">
      <c r="A32" s="273" t="s">
        <v>146</v>
      </c>
      <c r="B32" s="109" t="s">
        <v>190</v>
      </c>
      <c r="C32" s="115" t="s">
        <v>374</v>
      </c>
      <c r="D32" s="125" t="s">
        <v>129</v>
      </c>
      <c r="E32" s="125"/>
      <c r="F32" s="125"/>
      <c r="G32" s="126"/>
    </row>
    <row r="33" spans="1:7" ht="51" customHeight="1" thickBot="1" x14ac:dyDescent="0.4">
      <c r="A33" s="274"/>
      <c r="B33" s="191" t="s">
        <v>191</v>
      </c>
      <c r="C33" s="116" t="s">
        <v>375</v>
      </c>
      <c r="D33" s="131"/>
      <c r="E33" s="131" t="s">
        <v>129</v>
      </c>
      <c r="F33" s="131"/>
      <c r="G33" s="132"/>
    </row>
    <row r="34" spans="1:7" ht="52.5" customHeight="1" thickBot="1" x14ac:dyDescent="0.4">
      <c r="A34" s="187" t="s">
        <v>147</v>
      </c>
      <c r="B34" s="192" t="s">
        <v>192</v>
      </c>
      <c r="C34" s="106" t="s">
        <v>193</v>
      </c>
      <c r="D34" s="135" t="s">
        <v>129</v>
      </c>
      <c r="E34" s="135" t="s">
        <v>129</v>
      </c>
      <c r="F34" s="135"/>
      <c r="G34" s="136"/>
    </row>
    <row r="35" spans="1:7" ht="60" customHeight="1" x14ac:dyDescent="0.35">
      <c r="A35" s="273" t="s">
        <v>148</v>
      </c>
      <c r="B35" s="109" t="s">
        <v>194</v>
      </c>
      <c r="C35" s="115" t="s">
        <v>376</v>
      </c>
      <c r="D35" s="147" t="s">
        <v>129</v>
      </c>
      <c r="E35" s="147" t="s">
        <v>129</v>
      </c>
      <c r="F35" s="147"/>
      <c r="G35" s="148"/>
    </row>
    <row r="36" spans="1:7" ht="53.25" customHeight="1" thickBot="1" x14ac:dyDescent="0.4">
      <c r="A36" s="274"/>
      <c r="B36" s="112" t="s">
        <v>195</v>
      </c>
      <c r="C36" s="113" t="s">
        <v>196</v>
      </c>
      <c r="D36" s="149" t="s">
        <v>129</v>
      </c>
      <c r="E36" s="149"/>
      <c r="F36" s="149"/>
      <c r="G36" s="150"/>
    </row>
    <row r="37" spans="1:7" ht="36" customHeight="1" x14ac:dyDescent="0.35">
      <c r="A37" s="270" t="s">
        <v>149</v>
      </c>
      <c r="B37" s="188" t="s">
        <v>197</v>
      </c>
      <c r="C37" s="106" t="s">
        <v>200</v>
      </c>
      <c r="D37" s="135" t="s">
        <v>129</v>
      </c>
      <c r="E37" s="135" t="s">
        <v>129</v>
      </c>
      <c r="F37" s="135" t="s">
        <v>129</v>
      </c>
      <c r="G37" s="136" t="s">
        <v>129</v>
      </c>
    </row>
    <row r="38" spans="1:7" ht="36" customHeight="1" x14ac:dyDescent="0.35">
      <c r="A38" s="271"/>
      <c r="B38" s="189" t="s">
        <v>198</v>
      </c>
      <c r="C38" s="107" t="s">
        <v>138</v>
      </c>
      <c r="D38" s="137" t="s">
        <v>129</v>
      </c>
      <c r="E38" s="137" t="s">
        <v>129</v>
      </c>
      <c r="F38" s="137" t="s">
        <v>129</v>
      </c>
      <c r="G38" s="138" t="s">
        <v>129</v>
      </c>
    </row>
    <row r="39" spans="1:7" ht="36" customHeight="1" thickBot="1" x14ac:dyDescent="0.4">
      <c r="A39" s="272"/>
      <c r="B39" s="190" t="s">
        <v>199</v>
      </c>
      <c r="C39" s="108" t="s">
        <v>201</v>
      </c>
      <c r="D39" s="139" t="s">
        <v>129</v>
      </c>
      <c r="E39" s="139"/>
      <c r="F39" s="139"/>
      <c r="G39" s="140"/>
    </row>
    <row r="40" spans="1:7" x14ac:dyDescent="0.35">
      <c r="B40" s="99"/>
      <c r="C40"/>
    </row>
    <row r="41" spans="1:7" x14ac:dyDescent="0.35">
      <c r="B41" s="99"/>
      <c r="C41"/>
    </row>
    <row r="42" spans="1:7" x14ac:dyDescent="0.35">
      <c r="B42" s="99"/>
      <c r="C42"/>
    </row>
    <row r="43" spans="1:7" x14ac:dyDescent="0.35">
      <c r="B43" s="99"/>
      <c r="C43"/>
    </row>
    <row r="44" spans="1:7" x14ac:dyDescent="0.35">
      <c r="B44" s="99"/>
      <c r="C44"/>
    </row>
    <row r="45" spans="1:7" x14ac:dyDescent="0.35">
      <c r="B45" s="99"/>
      <c r="C45"/>
    </row>
    <row r="46" spans="1:7" x14ac:dyDescent="0.35">
      <c r="B46" s="99"/>
      <c r="C46"/>
    </row>
    <row r="47" spans="1:7" x14ac:dyDescent="0.35">
      <c r="B47" s="99"/>
      <c r="C47"/>
    </row>
    <row r="48" spans="1:7" x14ac:dyDescent="0.35">
      <c r="B48" s="99"/>
      <c r="C48"/>
    </row>
    <row r="49" spans="2:3" x14ac:dyDescent="0.35">
      <c r="B49" s="99"/>
      <c r="C49"/>
    </row>
    <row r="50" spans="2:3" x14ac:dyDescent="0.35">
      <c r="B50" s="99"/>
      <c r="C50"/>
    </row>
  </sheetData>
  <mergeCells count="10">
    <mergeCell ref="A37:A39"/>
    <mergeCell ref="A28:A31"/>
    <mergeCell ref="A32:A33"/>
    <mergeCell ref="A35:A36"/>
    <mergeCell ref="B3:C3"/>
    <mergeCell ref="A12:A15"/>
    <mergeCell ref="A16:A19"/>
    <mergeCell ref="A20:A22"/>
    <mergeCell ref="A4:A11"/>
    <mergeCell ref="A23:A27"/>
  </mergeCells>
  <pageMargins left="0.23622047244094491" right="0.23622047244094491" top="0.74803149606299213" bottom="0.74803149606299213" header="0.31496062992125984" footer="0.31496062992125984"/>
  <pageSetup paperSize="9" scale="66" fitToHeight="0" orientation="portrait" horizontalDpi="300" verticalDpi="300" r:id="rId1"/>
  <headerFooter>
    <oddFooter>&amp;L&amp;Z&amp;F&amp;R&amp;D</oddFooter>
  </headerFooter>
  <rowBreaks count="1" manualBreakCount="1">
    <brk id="22" max="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50FE5"/>
    <pageSetUpPr fitToPage="1"/>
  </sheetPr>
  <dimension ref="A1:AQ604"/>
  <sheetViews>
    <sheetView zoomScale="80" zoomScaleNormal="80" workbookViewId="0">
      <selection activeCell="B12" sqref="B12"/>
    </sheetView>
  </sheetViews>
  <sheetFormatPr baseColWidth="10" defaultColWidth="8.7265625" defaultRowHeight="15.5" x14ac:dyDescent="0.35"/>
  <cols>
    <col min="1" max="1" width="12.26953125" style="20" customWidth="1"/>
    <col min="2" max="2" width="42.453125" style="21" customWidth="1"/>
    <col min="3" max="3" width="71.81640625" style="21" customWidth="1"/>
    <col min="4" max="4" width="31.7265625" style="22" bestFit="1" customWidth="1"/>
    <col min="5" max="5" width="23.453125" style="22" customWidth="1"/>
    <col min="6" max="6" width="13.1796875" style="15" customWidth="1"/>
    <col min="7" max="7" width="13.54296875" style="15" customWidth="1"/>
    <col min="8" max="16384" width="8.7265625" style="15"/>
  </cols>
  <sheetData>
    <row r="1" spans="1:43" x14ac:dyDescent="0.35">
      <c r="A1" s="49" t="s">
        <v>297</v>
      </c>
      <c r="B1" s="13"/>
      <c r="C1" s="13"/>
      <c r="D1" s="13"/>
      <c r="E1" s="13"/>
      <c r="F1" s="14"/>
      <c r="G1" s="14"/>
      <c r="H1" s="14"/>
      <c r="I1" s="14"/>
      <c r="J1" s="14"/>
      <c r="K1" s="14"/>
      <c r="L1" s="14"/>
      <c r="M1" s="14"/>
      <c r="N1" s="14"/>
      <c r="O1" s="14"/>
      <c r="P1" s="14"/>
      <c r="Q1" s="14"/>
      <c r="R1" s="14"/>
      <c r="S1" s="14"/>
      <c r="T1" s="14"/>
      <c r="U1" s="14"/>
      <c r="V1" s="14"/>
      <c r="W1" s="14"/>
      <c r="X1" s="14"/>
      <c r="Y1" s="14"/>
      <c r="Z1" s="14"/>
      <c r="AA1" s="14"/>
      <c r="AB1" s="14"/>
      <c r="AC1" s="14"/>
      <c r="AD1" s="14"/>
      <c r="AE1" s="14"/>
      <c r="AF1" s="14"/>
      <c r="AG1" s="14"/>
      <c r="AH1" s="14"/>
      <c r="AI1" s="14"/>
      <c r="AJ1" s="14"/>
      <c r="AK1" s="14"/>
      <c r="AL1" s="14"/>
      <c r="AM1" s="14"/>
      <c r="AN1" s="14"/>
      <c r="AO1" s="14"/>
      <c r="AP1" s="14"/>
      <c r="AQ1" s="14"/>
    </row>
    <row r="2" spans="1:43" ht="13" x14ac:dyDescent="0.3">
      <c r="A2" s="12"/>
      <c r="B2" s="13"/>
      <c r="C2" s="13"/>
      <c r="D2" s="13"/>
      <c r="E2" s="13"/>
      <c r="F2" s="14"/>
      <c r="G2" s="14"/>
      <c r="H2" s="14"/>
      <c r="I2" s="14"/>
      <c r="J2" s="14"/>
      <c r="K2" s="14"/>
      <c r="L2" s="14"/>
      <c r="M2" s="14"/>
      <c r="N2" s="14"/>
      <c r="O2" s="14"/>
      <c r="P2" s="14"/>
      <c r="Q2" s="14"/>
      <c r="R2" s="14"/>
      <c r="S2" s="14"/>
      <c r="T2" s="14"/>
      <c r="U2" s="14"/>
      <c r="V2" s="14"/>
      <c r="W2" s="14"/>
      <c r="X2" s="14"/>
      <c r="Y2" s="14"/>
      <c r="Z2" s="14"/>
      <c r="AA2" s="14"/>
      <c r="AB2" s="14"/>
      <c r="AC2" s="14"/>
      <c r="AD2" s="14"/>
      <c r="AE2" s="14"/>
      <c r="AF2" s="14"/>
      <c r="AG2" s="14"/>
      <c r="AH2" s="14"/>
      <c r="AI2" s="14"/>
      <c r="AJ2" s="14"/>
      <c r="AK2" s="14"/>
      <c r="AL2" s="14"/>
      <c r="AM2" s="14"/>
      <c r="AN2" s="14"/>
      <c r="AO2" s="14"/>
      <c r="AP2" s="14"/>
      <c r="AQ2" s="14"/>
    </row>
    <row r="3" spans="1:43" s="17" customFormat="1" ht="33" customHeight="1" x14ac:dyDescent="0.35">
      <c r="A3" s="289" t="s">
        <v>137</v>
      </c>
      <c r="B3" s="290"/>
      <c r="C3" s="290"/>
      <c r="D3" s="290"/>
      <c r="E3" s="291"/>
      <c r="F3" s="292" t="s">
        <v>53</v>
      </c>
      <c r="G3" s="293"/>
      <c r="H3" s="16"/>
      <c r="I3" s="16"/>
      <c r="J3" s="16"/>
      <c r="K3" s="16"/>
      <c r="L3" s="16"/>
      <c r="M3" s="16"/>
      <c r="N3" s="16"/>
      <c r="O3" s="16"/>
      <c r="P3" s="16"/>
      <c r="Q3" s="16"/>
      <c r="R3" s="16"/>
      <c r="S3" s="16"/>
      <c r="T3" s="16"/>
      <c r="U3" s="16"/>
      <c r="V3" s="16"/>
      <c r="W3" s="16"/>
      <c r="X3" s="16"/>
      <c r="Y3" s="16"/>
      <c r="Z3" s="16"/>
      <c r="AA3" s="16"/>
      <c r="AB3" s="16"/>
      <c r="AC3" s="16"/>
      <c r="AD3" s="16"/>
      <c r="AE3" s="16"/>
      <c r="AF3" s="16"/>
      <c r="AG3" s="16"/>
      <c r="AH3" s="16"/>
      <c r="AI3" s="16"/>
      <c r="AJ3" s="16"/>
      <c r="AK3" s="16"/>
      <c r="AL3" s="16"/>
      <c r="AM3" s="16"/>
      <c r="AN3" s="16"/>
      <c r="AO3" s="16"/>
      <c r="AP3" s="16"/>
      <c r="AQ3" s="16"/>
    </row>
    <row r="4" spans="1:43" s="19" customFormat="1" ht="52" x14ac:dyDescent="0.35">
      <c r="A4" s="151" t="s">
        <v>15</v>
      </c>
      <c r="B4" s="151" t="s">
        <v>16</v>
      </c>
      <c r="C4" s="151" t="s">
        <v>17</v>
      </c>
      <c r="D4" s="152" t="s">
        <v>350</v>
      </c>
      <c r="E4" s="153" t="s">
        <v>36</v>
      </c>
      <c r="F4" s="151" t="s">
        <v>51</v>
      </c>
      <c r="G4" s="151" t="s">
        <v>52</v>
      </c>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18"/>
      <c r="AO4" s="18"/>
      <c r="AP4" s="18"/>
      <c r="AQ4" s="18"/>
    </row>
    <row r="5" spans="1:43" ht="45" customHeight="1" x14ac:dyDescent="0.3">
      <c r="A5" s="154" t="s">
        <v>202</v>
      </c>
      <c r="B5" s="96" t="s">
        <v>18</v>
      </c>
      <c r="C5" s="96" t="s">
        <v>213</v>
      </c>
      <c r="D5" s="92" t="s">
        <v>351</v>
      </c>
      <c r="E5" s="92" t="s">
        <v>339</v>
      </c>
      <c r="F5" s="93">
        <f xml:space="preserve"> 'CT1 LIMIT. CONCURRENCIA'!N16</f>
        <v>1</v>
      </c>
      <c r="G5" s="93">
        <f>'CT1 LIMIT. CONCURRENCIA'!V16</f>
        <v>1</v>
      </c>
      <c r="H5" s="14"/>
      <c r="I5" s="14"/>
      <c r="J5" s="14"/>
      <c r="K5" s="14"/>
      <c r="L5" s="14"/>
      <c r="M5" s="14"/>
      <c r="N5" s="14"/>
      <c r="O5" s="14"/>
      <c r="P5" s="14"/>
      <c r="Q5" s="14"/>
      <c r="R5" s="14"/>
      <c r="S5" s="14"/>
      <c r="T5" s="14"/>
      <c r="U5" s="14"/>
      <c r="V5" s="14"/>
      <c r="W5" s="14"/>
      <c r="X5" s="14"/>
      <c r="Y5" s="14"/>
      <c r="Z5" s="14"/>
      <c r="AA5" s="14"/>
      <c r="AB5" s="14"/>
      <c r="AC5" s="14"/>
      <c r="AD5" s="14"/>
      <c r="AE5" s="14"/>
      <c r="AF5" s="14"/>
      <c r="AG5" s="14"/>
      <c r="AH5" s="14"/>
      <c r="AI5" s="14"/>
      <c r="AJ5" s="14"/>
      <c r="AK5" s="14"/>
      <c r="AL5" s="14"/>
      <c r="AM5" s="14"/>
      <c r="AN5" s="14"/>
      <c r="AO5" s="14"/>
      <c r="AP5" s="14"/>
      <c r="AQ5" s="14"/>
    </row>
    <row r="6" spans="1:43" ht="50.25" customHeight="1" x14ac:dyDescent="0.3">
      <c r="A6" s="154" t="s">
        <v>203</v>
      </c>
      <c r="B6" s="96" t="s">
        <v>214</v>
      </c>
      <c r="C6" s="96" t="s">
        <v>215</v>
      </c>
      <c r="D6" s="92" t="s">
        <v>352</v>
      </c>
      <c r="E6" s="92" t="s">
        <v>338</v>
      </c>
      <c r="F6" s="93">
        <f>'CT2 COLUSIÓN'!N12</f>
        <v>1</v>
      </c>
      <c r="G6" s="93">
        <f>'CT2 COLUSIÓN'!V12</f>
        <v>1</v>
      </c>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4"/>
    </row>
    <row r="7" spans="1:43" ht="60.75" customHeight="1" x14ac:dyDescent="0.3">
      <c r="A7" s="154" t="s">
        <v>204</v>
      </c>
      <c r="B7" s="96" t="s">
        <v>39</v>
      </c>
      <c r="C7" s="96" t="s">
        <v>216</v>
      </c>
      <c r="D7" s="92" t="s">
        <v>342</v>
      </c>
      <c r="E7" s="92" t="s">
        <v>339</v>
      </c>
      <c r="F7" s="93">
        <f>'CT3 CONFLICTO INTERÉS'!N12</f>
        <v>1</v>
      </c>
      <c r="G7" s="93">
        <f>'CT3 CONFLICTO INTERÉS'!V12</f>
        <v>1</v>
      </c>
      <c r="H7" s="14"/>
      <c r="I7" s="14"/>
      <c r="J7" s="14"/>
      <c r="K7" s="14"/>
      <c r="L7" s="14"/>
      <c r="M7" s="14"/>
      <c r="N7" s="14"/>
      <c r="O7" s="14"/>
      <c r="P7" s="14"/>
      <c r="Q7" s="14"/>
      <c r="R7" s="14"/>
      <c r="S7" s="14"/>
      <c r="T7" s="14"/>
      <c r="U7" s="14"/>
      <c r="V7" s="14"/>
      <c r="W7" s="14"/>
      <c r="X7" s="14"/>
      <c r="Y7" s="14"/>
      <c r="Z7" s="14"/>
      <c r="AA7" s="14"/>
      <c r="AB7" s="14"/>
      <c r="AC7" s="14"/>
      <c r="AD7" s="14"/>
      <c r="AE7" s="14"/>
      <c r="AF7" s="14"/>
      <c r="AG7" s="14"/>
      <c r="AH7" s="14"/>
      <c r="AI7" s="14"/>
      <c r="AJ7" s="14"/>
      <c r="AK7" s="14"/>
      <c r="AL7" s="14"/>
      <c r="AM7" s="14"/>
      <c r="AN7" s="14"/>
      <c r="AO7" s="14"/>
      <c r="AP7" s="14"/>
      <c r="AQ7" s="14"/>
    </row>
    <row r="8" spans="1:43" ht="44.25" customHeight="1" x14ac:dyDescent="0.3">
      <c r="A8" s="154" t="s">
        <v>205</v>
      </c>
      <c r="B8" s="96" t="s">
        <v>217</v>
      </c>
      <c r="C8" s="96" t="s">
        <v>218</v>
      </c>
      <c r="D8" s="92" t="s">
        <v>342</v>
      </c>
      <c r="E8" s="92" t="s">
        <v>339</v>
      </c>
      <c r="F8" s="93">
        <f>'CT4 MANIP.VALORACIÓN'!N11</f>
        <v>1</v>
      </c>
      <c r="G8" s="93">
        <f>'CT4 MANIP.VALORACIÓN'!V11</f>
        <v>1</v>
      </c>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c r="AM8" s="14"/>
      <c r="AN8" s="14"/>
      <c r="AO8" s="14"/>
      <c r="AP8" s="14"/>
      <c r="AQ8" s="14"/>
    </row>
    <row r="9" spans="1:43" ht="59.25" customHeight="1" x14ac:dyDescent="0.3">
      <c r="A9" s="154" t="s">
        <v>206</v>
      </c>
      <c r="B9" s="96" t="s">
        <v>219</v>
      </c>
      <c r="C9" s="203" t="s">
        <v>344</v>
      </c>
      <c r="D9" s="92" t="s">
        <v>340</v>
      </c>
      <c r="E9" s="92" t="s">
        <v>343</v>
      </c>
      <c r="F9" s="93">
        <f>'CT5 FORMALIZ.CONTRATO'!N13</f>
        <v>1</v>
      </c>
      <c r="G9" s="93">
        <f>'CT5 FORMALIZ.CONTRATO'!V13</f>
        <v>1</v>
      </c>
      <c r="H9" s="14"/>
      <c r="I9" s="14"/>
      <c r="J9" s="14"/>
      <c r="K9" s="14"/>
      <c r="L9" s="14"/>
      <c r="M9" s="14"/>
      <c r="N9" s="14"/>
      <c r="O9" s="14"/>
      <c r="P9" s="14"/>
      <c r="Q9" s="14"/>
      <c r="R9" s="14"/>
      <c r="S9" s="14"/>
      <c r="T9" s="14"/>
      <c r="U9" s="14"/>
      <c r="V9" s="14"/>
      <c r="W9" s="14"/>
      <c r="X9" s="14"/>
      <c r="Y9" s="14"/>
      <c r="Z9" s="14"/>
      <c r="AA9" s="14"/>
      <c r="AB9" s="14"/>
      <c r="AC9" s="14"/>
      <c r="AD9" s="14"/>
      <c r="AE9" s="14"/>
      <c r="AF9" s="14"/>
      <c r="AG9" s="14"/>
      <c r="AH9" s="14"/>
      <c r="AI9" s="14"/>
      <c r="AJ9" s="14"/>
      <c r="AK9" s="14"/>
      <c r="AL9" s="14"/>
      <c r="AM9" s="14"/>
      <c r="AN9" s="14"/>
      <c r="AO9" s="14"/>
      <c r="AP9" s="14"/>
      <c r="AQ9" s="14"/>
    </row>
    <row r="10" spans="1:43" ht="42" customHeight="1" x14ac:dyDescent="0.3">
      <c r="A10" s="154" t="s">
        <v>207</v>
      </c>
      <c r="B10" s="96" t="s">
        <v>220</v>
      </c>
      <c r="C10" s="96" t="s">
        <v>221</v>
      </c>
      <c r="D10" s="92" t="s">
        <v>351</v>
      </c>
      <c r="E10" s="92" t="s">
        <v>341</v>
      </c>
      <c r="F10" s="93">
        <f>'CT6 DEFIC.EJECUCIÓN'!N12</f>
        <v>1</v>
      </c>
      <c r="G10" s="93">
        <f>'CT6 DEFIC.EJECUCIÓN'!V12</f>
        <v>1</v>
      </c>
      <c r="H10" s="14"/>
      <c r="I10" s="14"/>
      <c r="J10" s="14"/>
      <c r="K10" s="14"/>
      <c r="L10" s="14"/>
      <c r="M10" s="14"/>
      <c r="N10" s="14"/>
      <c r="O10" s="14"/>
      <c r="P10" s="14"/>
      <c r="Q10" s="14"/>
      <c r="R10" s="14"/>
      <c r="S10" s="14"/>
      <c r="T10" s="14"/>
      <c r="U10" s="14"/>
      <c r="V10" s="14"/>
      <c r="W10" s="14"/>
      <c r="X10" s="14"/>
      <c r="Y10" s="14"/>
      <c r="Z10" s="14"/>
      <c r="AA10" s="14"/>
      <c r="AB10" s="14"/>
      <c r="AC10" s="14"/>
      <c r="AD10" s="14"/>
      <c r="AE10" s="14"/>
      <c r="AF10" s="14"/>
      <c r="AG10" s="14"/>
      <c r="AH10" s="14"/>
      <c r="AI10" s="14"/>
      <c r="AJ10" s="14"/>
      <c r="AK10" s="14"/>
      <c r="AL10" s="14"/>
      <c r="AM10" s="14"/>
      <c r="AN10" s="14"/>
      <c r="AO10" s="14"/>
      <c r="AP10" s="14"/>
      <c r="AQ10" s="14"/>
    </row>
    <row r="11" spans="1:43" ht="51" customHeight="1" x14ac:dyDescent="0.3">
      <c r="A11" s="154" t="s">
        <v>208</v>
      </c>
      <c r="B11" s="96" t="s">
        <v>19</v>
      </c>
      <c r="C11" s="96" t="s">
        <v>222</v>
      </c>
      <c r="D11" s="92" t="s">
        <v>352</v>
      </c>
      <c r="E11" s="92" t="s">
        <v>341</v>
      </c>
      <c r="F11" s="93">
        <f>'CT7 FALSEDAD DOCUMENTAL'!N10</f>
        <v>1</v>
      </c>
      <c r="G11" s="93">
        <f>'CT7 FALSEDAD DOCUMENTAL'!V10</f>
        <v>1</v>
      </c>
      <c r="H11" s="14"/>
      <c r="I11" s="14"/>
      <c r="J11" s="14"/>
      <c r="K11" s="14"/>
      <c r="L11" s="14"/>
      <c r="M11" s="14"/>
      <c r="N11" s="14"/>
      <c r="O11" s="14"/>
      <c r="P11" s="14"/>
      <c r="Q11" s="14"/>
      <c r="R11" s="14"/>
      <c r="S11" s="14"/>
      <c r="T11" s="14"/>
      <c r="U11" s="14"/>
      <c r="V11" s="14"/>
      <c r="W11" s="14"/>
      <c r="X11" s="14"/>
      <c r="Y11" s="14"/>
      <c r="Z11" s="14"/>
      <c r="AA11" s="14"/>
      <c r="AB11" s="14"/>
      <c r="AC11" s="14"/>
      <c r="AD11" s="14"/>
      <c r="AE11" s="14"/>
      <c r="AF11" s="14"/>
      <c r="AG11" s="14"/>
      <c r="AH11" s="14"/>
      <c r="AI11" s="14"/>
      <c r="AJ11" s="14"/>
      <c r="AK11" s="14"/>
      <c r="AL11" s="14"/>
      <c r="AM11" s="14"/>
      <c r="AN11" s="14"/>
      <c r="AO11" s="14"/>
      <c r="AP11" s="14"/>
      <c r="AQ11" s="14"/>
    </row>
    <row r="12" spans="1:43" ht="30.75" customHeight="1" x14ac:dyDescent="0.3">
      <c r="A12" s="154" t="s">
        <v>209</v>
      </c>
      <c r="B12" s="96" t="s">
        <v>37</v>
      </c>
      <c r="C12" s="96" t="s">
        <v>223</v>
      </c>
      <c r="D12" s="92" t="s">
        <v>342</v>
      </c>
      <c r="E12" s="92" t="s">
        <v>341</v>
      </c>
      <c r="F12" s="93">
        <f>'CT8 DOBLE FINANCIACIÓN'!N9</f>
        <v>1</v>
      </c>
      <c r="G12" s="93">
        <f>'CT8 DOBLE FINANCIACIÓN'!V9</f>
        <v>1</v>
      </c>
      <c r="H12" s="14"/>
      <c r="I12" s="14"/>
      <c r="J12" s="14"/>
      <c r="K12" s="14"/>
      <c r="L12" s="14"/>
      <c r="M12" s="14"/>
      <c r="N12" s="14"/>
      <c r="O12" s="14"/>
      <c r="P12" s="14"/>
      <c r="Q12" s="14"/>
      <c r="R12" s="14"/>
      <c r="S12" s="14"/>
      <c r="T12" s="14"/>
      <c r="U12" s="14"/>
      <c r="V12" s="14"/>
      <c r="W12" s="14"/>
      <c r="X12" s="14"/>
      <c r="Y12" s="14"/>
      <c r="Z12" s="14"/>
      <c r="AA12" s="14"/>
      <c r="AB12" s="14"/>
      <c r="AC12" s="14"/>
      <c r="AD12" s="14"/>
      <c r="AE12" s="14"/>
      <c r="AF12" s="14"/>
      <c r="AG12" s="14"/>
      <c r="AH12" s="14"/>
      <c r="AI12" s="14"/>
      <c r="AJ12" s="14"/>
      <c r="AK12" s="14"/>
      <c r="AL12" s="14"/>
      <c r="AM12" s="14"/>
      <c r="AN12" s="14"/>
      <c r="AO12" s="14"/>
      <c r="AP12" s="14"/>
      <c r="AQ12" s="14"/>
    </row>
    <row r="13" spans="1:43" ht="43.5" customHeight="1" x14ac:dyDescent="0.3">
      <c r="A13" s="154" t="s">
        <v>210</v>
      </c>
      <c r="B13" s="96" t="s">
        <v>224</v>
      </c>
      <c r="C13" s="97" t="s">
        <v>225</v>
      </c>
      <c r="D13" s="92" t="s">
        <v>351</v>
      </c>
      <c r="E13" s="92" t="s">
        <v>341</v>
      </c>
      <c r="F13" s="93">
        <f>'CT9 INFORMACIÓN'!N10</f>
        <v>1</v>
      </c>
      <c r="G13" s="93">
        <f>'CT9 INFORMACIÓN'!V10</f>
        <v>1</v>
      </c>
      <c r="H13" s="14"/>
      <c r="I13" s="14"/>
      <c r="J13" s="14"/>
      <c r="K13" s="14"/>
      <c r="L13" s="14"/>
      <c r="M13" s="14"/>
      <c r="N13" s="14"/>
      <c r="O13" s="14"/>
      <c r="P13" s="14"/>
      <c r="Q13" s="14"/>
      <c r="R13" s="14"/>
      <c r="S13" s="14"/>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row>
    <row r="14" spans="1:43" ht="43.5" customHeight="1" x14ac:dyDescent="0.3">
      <c r="A14" s="154" t="s">
        <v>211</v>
      </c>
      <c r="B14" s="96" t="s">
        <v>226</v>
      </c>
      <c r="C14" s="98" t="s">
        <v>227</v>
      </c>
      <c r="D14" s="92" t="s">
        <v>351</v>
      </c>
      <c r="E14" s="92" t="s">
        <v>341</v>
      </c>
      <c r="F14" s="93">
        <f>'CT10 PISTA AUDITORÍA'!N11</f>
        <v>1</v>
      </c>
      <c r="G14" s="93">
        <f>'CT10 PISTA AUDITORÍA'!V11</f>
        <v>1</v>
      </c>
      <c r="H14" s="14"/>
      <c r="I14" s="14"/>
      <c r="J14" s="14"/>
      <c r="K14" s="14"/>
      <c r="L14" s="14"/>
      <c r="M14" s="14"/>
      <c r="N14" s="14"/>
      <c r="O14" s="14"/>
      <c r="P14" s="14"/>
      <c r="Q14" s="14"/>
      <c r="R14" s="14"/>
      <c r="S14" s="14"/>
      <c r="T14" s="14"/>
      <c r="U14" s="14"/>
      <c r="V14" s="14"/>
      <c r="W14" s="14"/>
      <c r="X14" s="14"/>
      <c r="Y14" s="14"/>
      <c r="Z14" s="14"/>
      <c r="AA14" s="14"/>
      <c r="AB14" s="14"/>
      <c r="AC14" s="14"/>
      <c r="AD14" s="14"/>
      <c r="AE14" s="14"/>
      <c r="AF14" s="14"/>
      <c r="AG14" s="14"/>
      <c r="AH14" s="14"/>
      <c r="AI14" s="14"/>
      <c r="AJ14" s="14"/>
      <c r="AK14" s="14"/>
      <c r="AL14" s="14"/>
      <c r="AM14" s="14"/>
      <c r="AN14" s="14"/>
      <c r="AO14" s="14"/>
      <c r="AP14" s="14"/>
      <c r="AQ14" s="14"/>
    </row>
    <row r="15" spans="1:43" ht="45.75" customHeight="1" x14ac:dyDescent="0.3">
      <c r="A15" s="161" t="s">
        <v>212</v>
      </c>
      <c r="B15" s="92" t="s">
        <v>41</v>
      </c>
      <c r="C15" s="92" t="s">
        <v>40</v>
      </c>
      <c r="D15" s="92"/>
      <c r="E15" s="92"/>
      <c r="F15" s="93"/>
      <c r="G15" s="93"/>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row>
    <row r="16" spans="1:43" ht="45.75" customHeight="1" x14ac:dyDescent="0.3">
      <c r="A16" s="94"/>
      <c r="B16" s="94"/>
      <c r="C16" s="94"/>
      <c r="D16" s="94"/>
      <c r="E16" s="95" t="s">
        <v>228</v>
      </c>
      <c r="F16" s="93">
        <f>ROUND(SUM(F5:F15)/COUNT(F5:F15),2)</f>
        <v>1</v>
      </c>
      <c r="G16" s="93">
        <f>ROUND(SUM(G5:G15)/COUNT(G5:G15),2)</f>
        <v>1</v>
      </c>
      <c r="H16" s="14"/>
      <c r="I16" s="14"/>
      <c r="J16" s="14"/>
      <c r="K16" s="14"/>
      <c r="L16" s="14"/>
      <c r="M16" s="14"/>
      <c r="N16" s="14"/>
      <c r="O16" s="14"/>
      <c r="P16" s="14"/>
      <c r="Q16" s="14"/>
      <c r="R16" s="14"/>
      <c r="S16" s="14"/>
      <c r="T16" s="14"/>
      <c r="U16" s="14"/>
      <c r="V16" s="14"/>
      <c r="W16" s="14"/>
      <c r="X16" s="14"/>
      <c r="Y16" s="14"/>
      <c r="Z16" s="14"/>
      <c r="AA16" s="14"/>
      <c r="AB16" s="14"/>
      <c r="AC16" s="14"/>
      <c r="AD16" s="14"/>
      <c r="AE16" s="14"/>
      <c r="AF16" s="14"/>
      <c r="AG16" s="14"/>
      <c r="AH16" s="14"/>
      <c r="AI16" s="14"/>
      <c r="AJ16" s="14"/>
      <c r="AK16" s="14"/>
      <c r="AL16" s="14"/>
      <c r="AM16" s="14"/>
      <c r="AN16" s="14"/>
      <c r="AO16" s="14"/>
      <c r="AP16" s="14"/>
      <c r="AQ16" s="14"/>
    </row>
    <row r="17" spans="1:43" ht="13" x14ac:dyDescent="0.3">
      <c r="A17" s="12"/>
      <c r="B17" s="13"/>
      <c r="C17" s="13"/>
      <c r="D17" s="13"/>
      <c r="E17" s="13"/>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row>
    <row r="18" spans="1:43" ht="13" x14ac:dyDescent="0.3">
      <c r="A18" s="12"/>
      <c r="B18" s="13"/>
      <c r="C18" s="13"/>
      <c r="D18" s="13"/>
      <c r="E18" s="13"/>
      <c r="F18" s="14"/>
      <c r="G18" s="14"/>
      <c r="H18" s="14"/>
      <c r="I18" s="14"/>
      <c r="J18" s="14"/>
      <c r="K18" s="14"/>
      <c r="L18" s="14"/>
      <c r="M18" s="14"/>
      <c r="N18" s="14"/>
      <c r="O18" s="14"/>
      <c r="P18" s="14"/>
      <c r="Q18" s="14"/>
      <c r="R18" s="14"/>
      <c r="S18" s="14"/>
      <c r="T18" s="14"/>
      <c r="U18" s="14"/>
      <c r="V18" s="14"/>
      <c r="W18" s="14"/>
      <c r="X18" s="14"/>
      <c r="Y18" s="14"/>
      <c r="Z18" s="14"/>
      <c r="AA18" s="14"/>
      <c r="AB18" s="14"/>
      <c r="AC18" s="14"/>
      <c r="AD18" s="14"/>
      <c r="AE18" s="14"/>
      <c r="AF18" s="14"/>
      <c r="AG18" s="14"/>
      <c r="AH18" s="14"/>
      <c r="AI18" s="14"/>
      <c r="AJ18" s="14"/>
      <c r="AK18" s="14"/>
      <c r="AL18" s="14"/>
      <c r="AM18" s="14"/>
      <c r="AN18" s="14"/>
      <c r="AO18" s="14"/>
      <c r="AP18" s="14"/>
      <c r="AQ18" s="14"/>
    </row>
    <row r="19" spans="1:43" ht="13" x14ac:dyDescent="0.3">
      <c r="A19" s="12"/>
      <c r="B19" s="13"/>
      <c r="C19" s="13"/>
      <c r="D19" s="13"/>
      <c r="E19" s="13"/>
      <c r="F19" s="14"/>
      <c r="G19" s="14"/>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14"/>
      <c r="AJ19" s="14"/>
      <c r="AK19" s="14"/>
      <c r="AL19" s="14"/>
      <c r="AM19" s="14"/>
      <c r="AN19" s="14"/>
      <c r="AO19" s="14"/>
      <c r="AP19" s="14"/>
      <c r="AQ19" s="14"/>
    </row>
    <row r="20" spans="1:43" ht="13" x14ac:dyDescent="0.3">
      <c r="A20" s="12"/>
      <c r="B20" s="13"/>
      <c r="C20" s="13"/>
      <c r="D20" s="13"/>
      <c r="E20" s="13"/>
      <c r="F20" s="14"/>
      <c r="G20" s="14"/>
      <c r="H20" s="14"/>
      <c r="I20" s="14"/>
      <c r="J20" s="14"/>
      <c r="K20" s="14"/>
      <c r="L20" s="14"/>
      <c r="M20" s="14"/>
      <c r="N20" s="14"/>
      <c r="O20" s="14"/>
      <c r="P20" s="14"/>
      <c r="Q20" s="14"/>
      <c r="R20" s="14"/>
      <c r="S20" s="14"/>
      <c r="T20" s="14"/>
      <c r="U20" s="14"/>
      <c r="V20" s="14"/>
      <c r="W20" s="14"/>
      <c r="X20" s="14"/>
      <c r="Y20" s="14"/>
      <c r="Z20" s="14"/>
      <c r="AA20" s="14"/>
      <c r="AB20" s="14"/>
      <c r="AC20" s="14"/>
      <c r="AD20" s="14"/>
      <c r="AE20" s="14"/>
      <c r="AF20" s="14"/>
      <c r="AG20" s="14"/>
      <c r="AH20" s="14"/>
      <c r="AI20" s="14"/>
      <c r="AJ20" s="14"/>
      <c r="AK20" s="14"/>
      <c r="AL20" s="14"/>
      <c r="AM20" s="14"/>
      <c r="AN20" s="14"/>
      <c r="AO20" s="14"/>
      <c r="AP20" s="14"/>
      <c r="AQ20" s="14"/>
    </row>
    <row r="21" spans="1:43" ht="13" x14ac:dyDescent="0.3">
      <c r="A21" s="12"/>
      <c r="B21" s="13"/>
      <c r="C21" s="13"/>
      <c r="D21" s="13"/>
      <c r="E21" s="13"/>
      <c r="F21" s="14"/>
      <c r="G21" s="14"/>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4"/>
      <c r="AL21" s="14"/>
      <c r="AM21" s="14"/>
      <c r="AN21" s="14"/>
      <c r="AO21" s="14"/>
      <c r="AP21" s="14"/>
      <c r="AQ21" s="14"/>
    </row>
    <row r="22" spans="1:43" ht="13" x14ac:dyDescent="0.3">
      <c r="A22" s="12"/>
      <c r="B22" s="13"/>
      <c r="C22" s="13"/>
      <c r="D22" s="13"/>
      <c r="E22" s="13"/>
      <c r="F22" s="14"/>
      <c r="G22" s="14"/>
      <c r="H22" s="14"/>
      <c r="I22" s="14"/>
      <c r="J22" s="14"/>
      <c r="K22" s="14"/>
      <c r="L22" s="14"/>
      <c r="M22" s="14"/>
      <c r="N22" s="14"/>
      <c r="O22" s="14"/>
      <c r="P22" s="14"/>
      <c r="Q22" s="14"/>
      <c r="R22" s="14"/>
      <c r="S22" s="14"/>
      <c r="T22" s="14"/>
      <c r="U22" s="14"/>
      <c r="V22" s="14"/>
      <c r="W22" s="14"/>
      <c r="X22" s="14"/>
      <c r="Y22" s="14"/>
      <c r="Z22" s="14"/>
      <c r="AA22" s="14"/>
      <c r="AB22" s="14"/>
      <c r="AC22" s="14"/>
      <c r="AD22" s="14"/>
      <c r="AE22" s="14"/>
      <c r="AF22" s="14"/>
      <c r="AG22" s="14"/>
      <c r="AH22" s="14"/>
      <c r="AI22" s="14"/>
      <c r="AJ22" s="14"/>
      <c r="AK22" s="14"/>
      <c r="AL22" s="14"/>
      <c r="AM22" s="14"/>
      <c r="AN22" s="14"/>
      <c r="AO22" s="14"/>
      <c r="AP22" s="14"/>
      <c r="AQ22" s="14"/>
    </row>
    <row r="23" spans="1:43" ht="13" x14ac:dyDescent="0.3">
      <c r="A23" s="12"/>
      <c r="B23" s="13"/>
      <c r="C23" s="13"/>
      <c r="D23" s="13"/>
      <c r="E23" s="13"/>
      <c r="F23" s="14"/>
      <c r="G23" s="14"/>
      <c r="H23" s="14"/>
      <c r="I23" s="14"/>
      <c r="J23" s="14"/>
      <c r="K23" s="14"/>
      <c r="L23" s="14"/>
      <c r="M23" s="14"/>
      <c r="N23" s="14"/>
      <c r="O23" s="14"/>
      <c r="P23" s="14"/>
      <c r="Q23" s="14"/>
      <c r="R23" s="14"/>
      <c r="S23" s="14"/>
      <c r="T23" s="14"/>
      <c r="U23" s="14"/>
      <c r="V23" s="14"/>
      <c r="W23" s="14"/>
      <c r="X23" s="14"/>
      <c r="Y23" s="14"/>
      <c r="Z23" s="14"/>
      <c r="AA23" s="14"/>
      <c r="AB23" s="14"/>
      <c r="AC23" s="14"/>
      <c r="AD23" s="14"/>
      <c r="AE23" s="14"/>
      <c r="AF23" s="14"/>
      <c r="AG23" s="14"/>
      <c r="AH23" s="14"/>
      <c r="AI23" s="14"/>
      <c r="AJ23" s="14"/>
      <c r="AK23" s="14"/>
      <c r="AL23" s="14"/>
      <c r="AM23" s="14"/>
      <c r="AN23" s="14"/>
      <c r="AO23" s="14"/>
      <c r="AP23" s="14"/>
      <c r="AQ23" s="14"/>
    </row>
    <row r="24" spans="1:43" ht="13" x14ac:dyDescent="0.3">
      <c r="A24" s="12"/>
      <c r="B24" s="13"/>
      <c r="C24" s="13"/>
      <c r="D24" s="13"/>
      <c r="E24" s="13"/>
      <c r="F24" s="14"/>
      <c r="G24" s="14"/>
      <c r="H24" s="14"/>
      <c r="I24" s="14"/>
      <c r="J24" s="14"/>
      <c r="K24" s="14"/>
      <c r="L24" s="14"/>
      <c r="M24" s="14"/>
      <c r="N24" s="14"/>
      <c r="O24" s="14"/>
      <c r="P24" s="14"/>
      <c r="Q24" s="14"/>
      <c r="R24" s="14"/>
      <c r="S24" s="14"/>
      <c r="T24" s="14"/>
      <c r="U24" s="14"/>
      <c r="V24" s="14"/>
      <c r="W24" s="14"/>
      <c r="X24" s="14"/>
      <c r="Y24" s="14"/>
      <c r="Z24" s="14"/>
      <c r="AA24" s="14"/>
      <c r="AB24" s="14"/>
      <c r="AC24" s="14"/>
      <c r="AD24" s="14"/>
      <c r="AE24" s="14"/>
      <c r="AF24" s="14"/>
      <c r="AG24" s="14"/>
      <c r="AH24" s="14"/>
      <c r="AI24" s="14"/>
      <c r="AJ24" s="14"/>
      <c r="AK24" s="14"/>
      <c r="AL24" s="14"/>
      <c r="AM24" s="14"/>
      <c r="AN24" s="14"/>
      <c r="AO24" s="14"/>
      <c r="AP24" s="14"/>
      <c r="AQ24" s="14"/>
    </row>
    <row r="25" spans="1:43" ht="13" x14ac:dyDescent="0.3">
      <c r="A25" s="12"/>
      <c r="B25" s="13"/>
      <c r="C25" s="13"/>
      <c r="D25" s="13"/>
      <c r="E25" s="13"/>
      <c r="F25" s="14"/>
      <c r="G25" s="14"/>
      <c r="H25" s="14"/>
      <c r="I25" s="14"/>
      <c r="J25" s="14"/>
      <c r="K25" s="14"/>
      <c r="L25" s="14"/>
      <c r="M25" s="14"/>
      <c r="N25" s="14"/>
      <c r="O25" s="14"/>
      <c r="P25" s="14"/>
      <c r="Q25" s="14"/>
      <c r="R25" s="14"/>
      <c r="S25" s="14"/>
      <c r="T25" s="14"/>
      <c r="U25" s="14"/>
      <c r="V25" s="14"/>
      <c r="W25" s="14"/>
      <c r="X25" s="14"/>
      <c r="Y25" s="14"/>
      <c r="Z25" s="14"/>
      <c r="AA25" s="14"/>
      <c r="AB25" s="14"/>
      <c r="AC25" s="14"/>
      <c r="AD25" s="14"/>
      <c r="AE25" s="14"/>
      <c r="AF25" s="14"/>
      <c r="AG25" s="14"/>
      <c r="AH25" s="14"/>
      <c r="AI25" s="14"/>
      <c r="AJ25" s="14"/>
      <c r="AK25" s="14"/>
      <c r="AL25" s="14"/>
      <c r="AM25" s="14"/>
      <c r="AN25" s="14"/>
      <c r="AO25" s="14"/>
      <c r="AP25" s="14"/>
      <c r="AQ25" s="14"/>
    </row>
    <row r="26" spans="1:43" ht="13" x14ac:dyDescent="0.3">
      <c r="A26" s="12"/>
      <c r="B26" s="13"/>
      <c r="C26" s="13"/>
      <c r="D26" s="13"/>
      <c r="E26" s="13"/>
      <c r="F26" s="14"/>
      <c r="G26" s="14"/>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4"/>
      <c r="AI26" s="14"/>
      <c r="AJ26" s="14"/>
      <c r="AK26" s="14"/>
      <c r="AL26" s="14"/>
      <c r="AM26" s="14"/>
      <c r="AN26" s="14"/>
      <c r="AO26" s="14"/>
      <c r="AP26" s="14"/>
      <c r="AQ26" s="14"/>
    </row>
    <row r="27" spans="1:43" ht="13" x14ac:dyDescent="0.3">
      <c r="A27" s="12"/>
      <c r="B27" s="13"/>
      <c r="C27" s="13"/>
      <c r="D27" s="13"/>
      <c r="E27" s="13"/>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row>
    <row r="28" spans="1:43" ht="13" x14ac:dyDescent="0.3">
      <c r="A28" s="12"/>
      <c r="B28" s="13"/>
      <c r="C28" s="13"/>
      <c r="D28" s="13"/>
      <c r="E28" s="13"/>
      <c r="F28" s="14"/>
      <c r="G28" s="14"/>
      <c r="H28" s="14"/>
      <c r="I28" s="14"/>
      <c r="J28" s="14"/>
      <c r="K28" s="14"/>
      <c r="L28" s="14"/>
      <c r="M28" s="14"/>
      <c r="N28" s="14"/>
      <c r="O28" s="14"/>
      <c r="P28" s="14"/>
      <c r="Q28" s="14"/>
      <c r="R28" s="14"/>
      <c r="S28" s="14"/>
      <c r="T28" s="14"/>
      <c r="U28" s="14"/>
      <c r="V28" s="14"/>
      <c r="W28" s="14"/>
      <c r="X28" s="14"/>
      <c r="Y28" s="14"/>
      <c r="Z28" s="14"/>
      <c r="AA28" s="14"/>
      <c r="AB28" s="14"/>
      <c r="AC28" s="14"/>
      <c r="AD28" s="14"/>
      <c r="AE28" s="14"/>
      <c r="AF28" s="14"/>
      <c r="AG28" s="14"/>
      <c r="AH28" s="14"/>
      <c r="AI28" s="14"/>
      <c r="AJ28" s="14"/>
      <c r="AK28" s="14"/>
      <c r="AL28" s="14"/>
      <c r="AM28" s="14"/>
      <c r="AN28" s="14"/>
      <c r="AO28" s="14"/>
      <c r="AP28" s="14"/>
      <c r="AQ28" s="14"/>
    </row>
    <row r="29" spans="1:43" ht="13" x14ac:dyDescent="0.3">
      <c r="A29" s="12"/>
      <c r="B29" s="13"/>
      <c r="C29" s="13"/>
      <c r="D29" s="13"/>
      <c r="E29" s="13"/>
      <c r="F29" s="14"/>
      <c r="G29" s="14"/>
      <c r="H29" s="14"/>
      <c r="I29" s="14"/>
      <c r="J29" s="14"/>
      <c r="K29" s="14"/>
      <c r="L29" s="14"/>
      <c r="M29" s="14"/>
      <c r="N29" s="14"/>
      <c r="O29" s="14"/>
      <c r="P29" s="14"/>
      <c r="Q29" s="14"/>
      <c r="R29" s="14"/>
      <c r="S29" s="14"/>
      <c r="T29" s="14"/>
      <c r="U29" s="14"/>
      <c r="V29" s="14"/>
      <c r="W29" s="14"/>
      <c r="X29" s="14"/>
      <c r="Y29" s="14"/>
      <c r="Z29" s="14"/>
      <c r="AA29" s="14"/>
      <c r="AB29" s="14"/>
      <c r="AC29" s="14"/>
      <c r="AD29" s="14"/>
      <c r="AE29" s="14"/>
      <c r="AF29" s="14"/>
      <c r="AG29" s="14"/>
      <c r="AH29" s="14"/>
      <c r="AI29" s="14"/>
      <c r="AJ29" s="14"/>
      <c r="AK29" s="14"/>
      <c r="AL29" s="14"/>
      <c r="AM29" s="14"/>
      <c r="AN29" s="14"/>
      <c r="AO29" s="14"/>
      <c r="AP29" s="14"/>
      <c r="AQ29" s="14"/>
    </row>
    <row r="30" spans="1:43" ht="13" x14ac:dyDescent="0.3">
      <c r="A30" s="12"/>
      <c r="B30" s="13"/>
      <c r="C30" s="13"/>
      <c r="D30" s="13"/>
      <c r="E30" s="13"/>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c r="AE30" s="14"/>
      <c r="AF30" s="14"/>
      <c r="AG30" s="14"/>
      <c r="AH30" s="14"/>
      <c r="AI30" s="14"/>
      <c r="AJ30" s="14"/>
      <c r="AK30" s="14"/>
      <c r="AL30" s="14"/>
      <c r="AM30" s="14"/>
      <c r="AN30" s="14"/>
      <c r="AO30" s="14"/>
      <c r="AP30" s="14"/>
      <c r="AQ30" s="14"/>
    </row>
    <row r="31" spans="1:43" ht="13" x14ac:dyDescent="0.3">
      <c r="A31" s="12"/>
      <c r="B31" s="13"/>
      <c r="C31" s="13"/>
      <c r="D31" s="13"/>
      <c r="E31" s="13"/>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c r="AE31" s="14"/>
      <c r="AF31" s="14"/>
      <c r="AG31" s="14"/>
      <c r="AH31" s="14"/>
      <c r="AI31" s="14"/>
      <c r="AJ31" s="14"/>
      <c r="AK31" s="14"/>
      <c r="AL31" s="14"/>
      <c r="AM31" s="14"/>
      <c r="AN31" s="14"/>
      <c r="AO31" s="14"/>
      <c r="AP31" s="14"/>
      <c r="AQ31" s="14"/>
    </row>
    <row r="32" spans="1:43" ht="13" x14ac:dyDescent="0.3">
      <c r="A32" s="12"/>
      <c r="B32" s="13"/>
      <c r="C32" s="13"/>
      <c r="D32" s="13"/>
      <c r="E32" s="13"/>
      <c r="F32" s="14"/>
      <c r="G32" s="14"/>
      <c r="H32" s="14"/>
      <c r="I32" s="14"/>
      <c r="J32" s="14"/>
      <c r="K32" s="14"/>
      <c r="L32" s="14"/>
      <c r="M32" s="14"/>
      <c r="N32" s="14"/>
      <c r="O32" s="14"/>
      <c r="P32" s="14"/>
      <c r="Q32" s="14"/>
      <c r="R32" s="14"/>
      <c r="S32" s="14"/>
      <c r="T32" s="14"/>
      <c r="U32" s="14"/>
      <c r="V32" s="14"/>
      <c r="W32" s="14"/>
      <c r="X32" s="14"/>
      <c r="Y32" s="14"/>
      <c r="Z32" s="14"/>
      <c r="AA32" s="14"/>
      <c r="AB32" s="14"/>
      <c r="AC32" s="14"/>
      <c r="AD32" s="14"/>
      <c r="AE32" s="14"/>
      <c r="AF32" s="14"/>
      <c r="AG32" s="14"/>
      <c r="AH32" s="14"/>
      <c r="AI32" s="14"/>
      <c r="AJ32" s="14"/>
      <c r="AK32" s="14"/>
      <c r="AL32" s="14"/>
      <c r="AM32" s="14"/>
      <c r="AN32" s="14"/>
      <c r="AO32" s="14"/>
      <c r="AP32" s="14"/>
      <c r="AQ32" s="14"/>
    </row>
    <row r="33" spans="1:43" ht="13" x14ac:dyDescent="0.3">
      <c r="A33" s="12"/>
      <c r="B33" s="13"/>
      <c r="C33" s="13"/>
      <c r="D33" s="13"/>
      <c r="E33" s="13"/>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row>
    <row r="34" spans="1:43" ht="13" x14ac:dyDescent="0.3">
      <c r="A34" s="12"/>
      <c r="B34" s="13"/>
      <c r="C34" s="13"/>
      <c r="D34" s="13"/>
      <c r="E34" s="13"/>
      <c r="F34" s="14"/>
      <c r="G34" s="14"/>
      <c r="H34" s="14"/>
      <c r="I34" s="14"/>
      <c r="J34" s="14"/>
      <c r="K34" s="14"/>
      <c r="L34" s="14"/>
      <c r="M34" s="14"/>
      <c r="N34" s="14"/>
      <c r="O34" s="14"/>
      <c r="P34" s="14"/>
      <c r="Q34" s="14"/>
      <c r="R34" s="14"/>
      <c r="S34" s="14"/>
      <c r="T34" s="14"/>
      <c r="U34" s="14"/>
      <c r="V34" s="14"/>
      <c r="W34" s="14"/>
      <c r="X34" s="14"/>
      <c r="Y34" s="14"/>
      <c r="Z34" s="14"/>
      <c r="AA34" s="14"/>
      <c r="AB34" s="14"/>
      <c r="AC34" s="14"/>
      <c r="AD34" s="14"/>
      <c r="AE34" s="14"/>
      <c r="AF34" s="14"/>
      <c r="AG34" s="14"/>
      <c r="AH34" s="14"/>
      <c r="AI34" s="14"/>
      <c r="AJ34" s="14"/>
      <c r="AK34" s="14"/>
      <c r="AL34" s="14"/>
      <c r="AM34" s="14"/>
      <c r="AN34" s="14"/>
      <c r="AO34" s="14"/>
      <c r="AP34" s="14"/>
      <c r="AQ34" s="14"/>
    </row>
    <row r="35" spans="1:43" ht="13" x14ac:dyDescent="0.3">
      <c r="A35" s="12"/>
      <c r="B35" s="13"/>
      <c r="C35" s="13"/>
      <c r="D35" s="13"/>
      <c r="E35" s="13"/>
      <c r="F35" s="14"/>
      <c r="G35" s="14"/>
      <c r="H35" s="14"/>
      <c r="I35" s="14"/>
      <c r="J35" s="14"/>
      <c r="K35" s="14"/>
      <c r="L35" s="14"/>
      <c r="M35" s="14"/>
      <c r="N35" s="14"/>
      <c r="O35" s="14"/>
      <c r="P35" s="14"/>
      <c r="Q35" s="14"/>
      <c r="R35" s="14"/>
      <c r="S35" s="14"/>
      <c r="T35" s="14"/>
      <c r="U35" s="14"/>
      <c r="V35" s="14"/>
      <c r="W35" s="14"/>
      <c r="X35" s="14"/>
      <c r="Y35" s="14"/>
      <c r="Z35" s="14"/>
      <c r="AA35" s="14"/>
      <c r="AB35" s="14"/>
      <c r="AC35" s="14"/>
      <c r="AD35" s="14"/>
      <c r="AE35" s="14"/>
      <c r="AF35" s="14"/>
      <c r="AG35" s="14"/>
      <c r="AH35" s="14"/>
      <c r="AI35" s="14"/>
      <c r="AJ35" s="14"/>
      <c r="AK35" s="14"/>
      <c r="AL35" s="14"/>
      <c r="AM35" s="14"/>
      <c r="AN35" s="14"/>
      <c r="AO35" s="14"/>
      <c r="AP35" s="14"/>
      <c r="AQ35" s="14"/>
    </row>
    <row r="36" spans="1:43" ht="13" x14ac:dyDescent="0.3">
      <c r="A36" s="12"/>
      <c r="B36" s="13"/>
      <c r="C36" s="13"/>
      <c r="D36" s="13"/>
      <c r="E36" s="13"/>
      <c r="F36" s="14"/>
      <c r="G36" s="14"/>
      <c r="H36" s="14"/>
      <c r="I36" s="14"/>
      <c r="J36" s="14"/>
      <c r="K36" s="14"/>
      <c r="L36" s="14"/>
      <c r="M36" s="14"/>
      <c r="N36" s="14"/>
      <c r="O36" s="14"/>
      <c r="P36" s="14"/>
      <c r="Q36" s="14"/>
      <c r="R36" s="14"/>
      <c r="S36" s="14"/>
      <c r="T36" s="14"/>
      <c r="U36" s="14"/>
      <c r="V36" s="14"/>
      <c r="W36" s="14"/>
      <c r="X36" s="14"/>
      <c r="Y36" s="14"/>
      <c r="Z36" s="14"/>
      <c r="AA36" s="14"/>
      <c r="AB36" s="14"/>
      <c r="AC36" s="14"/>
      <c r="AD36" s="14"/>
      <c r="AE36" s="14"/>
      <c r="AF36" s="14"/>
      <c r="AG36" s="14"/>
      <c r="AH36" s="14"/>
      <c r="AI36" s="14"/>
      <c r="AJ36" s="14"/>
      <c r="AK36" s="14"/>
      <c r="AL36" s="14"/>
      <c r="AM36" s="14"/>
      <c r="AN36" s="14"/>
      <c r="AO36" s="14"/>
      <c r="AP36" s="14"/>
      <c r="AQ36" s="14"/>
    </row>
    <row r="37" spans="1:43" x14ac:dyDescent="0.35">
      <c r="D37" s="21"/>
      <c r="E37" s="21"/>
    </row>
    <row r="38" spans="1:43" x14ac:dyDescent="0.35">
      <c r="D38" s="21"/>
      <c r="E38" s="21"/>
    </row>
    <row r="39" spans="1:43" x14ac:dyDescent="0.35">
      <c r="D39" s="21"/>
      <c r="E39" s="21"/>
    </row>
    <row r="40" spans="1:43" hidden="1" x14ac:dyDescent="0.35">
      <c r="D40" s="21"/>
      <c r="E40" s="21"/>
    </row>
    <row r="41" spans="1:43" hidden="1" x14ac:dyDescent="0.35">
      <c r="D41" s="21"/>
      <c r="E41" s="21"/>
    </row>
    <row r="42" spans="1:43" x14ac:dyDescent="0.35">
      <c r="D42" s="21"/>
      <c r="E42" s="21"/>
    </row>
    <row r="43" spans="1:43" x14ac:dyDescent="0.35">
      <c r="D43" s="21"/>
      <c r="E43" s="21"/>
    </row>
    <row r="44" spans="1:43" x14ac:dyDescent="0.35">
      <c r="D44" s="21"/>
      <c r="E44" s="21"/>
    </row>
    <row r="45" spans="1:43" x14ac:dyDescent="0.35">
      <c r="D45" s="21"/>
      <c r="E45" s="21"/>
    </row>
    <row r="46" spans="1:43" x14ac:dyDescent="0.35">
      <c r="D46" s="21"/>
      <c r="E46" s="21"/>
    </row>
    <row r="47" spans="1:43" x14ac:dyDescent="0.35">
      <c r="D47" s="21"/>
      <c r="E47" s="21"/>
    </row>
    <row r="48" spans="1:43" x14ac:dyDescent="0.35">
      <c r="D48" s="21"/>
      <c r="E48" s="21"/>
    </row>
    <row r="49" spans="4:5" x14ac:dyDescent="0.35">
      <c r="D49" s="21"/>
      <c r="E49" s="21"/>
    </row>
    <row r="50" spans="4:5" x14ac:dyDescent="0.35">
      <c r="D50" s="21"/>
      <c r="E50" s="21"/>
    </row>
    <row r="51" spans="4:5" x14ac:dyDescent="0.35">
      <c r="D51" s="21"/>
      <c r="E51" s="21"/>
    </row>
    <row r="52" spans="4:5" x14ac:dyDescent="0.35">
      <c r="D52" s="21"/>
      <c r="E52" s="21"/>
    </row>
    <row r="53" spans="4:5" x14ac:dyDescent="0.35">
      <c r="D53" s="21"/>
      <c r="E53" s="21"/>
    </row>
    <row r="54" spans="4:5" x14ac:dyDescent="0.35">
      <c r="D54" s="21"/>
      <c r="E54" s="21"/>
    </row>
    <row r="55" spans="4:5" x14ac:dyDescent="0.35">
      <c r="D55" s="21"/>
      <c r="E55" s="21"/>
    </row>
    <row r="56" spans="4:5" ht="15.75" hidden="1" customHeight="1" x14ac:dyDescent="0.35">
      <c r="D56" s="21"/>
      <c r="E56" s="21"/>
    </row>
    <row r="57" spans="4:5" ht="15.75" hidden="1" customHeight="1" x14ac:dyDescent="0.35">
      <c r="D57" s="21"/>
      <c r="E57" s="21"/>
    </row>
    <row r="58" spans="4:5" ht="15.75" hidden="1" customHeight="1" x14ac:dyDescent="0.35">
      <c r="D58" s="21"/>
      <c r="E58" s="21"/>
    </row>
    <row r="59" spans="4:5" ht="15.75" hidden="1" customHeight="1" x14ac:dyDescent="0.35">
      <c r="D59" s="21"/>
      <c r="E59" s="21"/>
    </row>
    <row r="60" spans="4:5" ht="15.75" hidden="1" customHeight="1" x14ac:dyDescent="0.35">
      <c r="D60" s="21"/>
      <c r="E60" s="21"/>
    </row>
    <row r="61" spans="4:5" ht="15.75" hidden="1" customHeight="1" x14ac:dyDescent="0.35">
      <c r="D61" s="21"/>
      <c r="E61" s="21"/>
    </row>
    <row r="62" spans="4:5" ht="15.75" hidden="1" customHeight="1" x14ac:dyDescent="0.35">
      <c r="D62" s="21"/>
      <c r="E62" s="21"/>
    </row>
    <row r="63" spans="4:5" ht="15.75" hidden="1" customHeight="1" x14ac:dyDescent="0.35">
      <c r="D63" s="21"/>
      <c r="E63" s="21"/>
    </row>
    <row r="64" spans="4:5" ht="15.75" hidden="1" customHeight="1" x14ac:dyDescent="0.35">
      <c r="D64" s="21"/>
      <c r="E64" s="21"/>
    </row>
    <row r="65" spans="4:5" ht="15.75" hidden="1" customHeight="1" x14ac:dyDescent="0.35">
      <c r="D65" s="21"/>
      <c r="E65" s="21"/>
    </row>
    <row r="66" spans="4:5" ht="15.75" hidden="1" customHeight="1" x14ac:dyDescent="0.35">
      <c r="D66" s="21"/>
      <c r="E66" s="21"/>
    </row>
    <row r="67" spans="4:5" ht="15.75" hidden="1" customHeight="1" x14ac:dyDescent="0.35">
      <c r="D67" s="21"/>
      <c r="E67" s="21"/>
    </row>
    <row r="68" spans="4:5" ht="15.75" hidden="1" customHeight="1" x14ac:dyDescent="0.35">
      <c r="D68" s="21"/>
      <c r="E68" s="21"/>
    </row>
    <row r="69" spans="4:5" ht="15.75" hidden="1" customHeight="1" x14ac:dyDescent="0.35">
      <c r="D69" s="21"/>
      <c r="E69" s="21"/>
    </row>
    <row r="70" spans="4:5" ht="15.75" hidden="1" customHeight="1" x14ac:dyDescent="0.35">
      <c r="D70" s="21"/>
      <c r="E70" s="21"/>
    </row>
    <row r="71" spans="4:5" ht="15.75" hidden="1" customHeight="1" x14ac:dyDescent="0.35">
      <c r="D71" s="21"/>
      <c r="E71" s="21"/>
    </row>
    <row r="72" spans="4:5" ht="15.75" hidden="1" customHeight="1" x14ac:dyDescent="0.35">
      <c r="D72" s="21"/>
      <c r="E72" s="21"/>
    </row>
    <row r="73" spans="4:5" ht="15.75" hidden="1" customHeight="1" x14ac:dyDescent="0.35">
      <c r="D73" s="21"/>
      <c r="E73" s="21"/>
    </row>
    <row r="74" spans="4:5" ht="15.75" hidden="1" customHeight="1" x14ac:dyDescent="0.35">
      <c r="D74" s="21"/>
      <c r="E74" s="21"/>
    </row>
    <row r="75" spans="4:5" ht="15.75" hidden="1" customHeight="1" x14ac:dyDescent="0.35">
      <c r="D75" s="21"/>
      <c r="E75" s="21"/>
    </row>
    <row r="76" spans="4:5" ht="15.75" hidden="1" customHeight="1" x14ac:dyDescent="0.35">
      <c r="D76" s="21"/>
      <c r="E76" s="21"/>
    </row>
    <row r="77" spans="4:5" ht="15.75" hidden="1" customHeight="1" x14ac:dyDescent="0.35">
      <c r="D77" s="21"/>
      <c r="E77" s="21"/>
    </row>
    <row r="78" spans="4:5" x14ac:dyDescent="0.35">
      <c r="D78" s="21"/>
      <c r="E78" s="21"/>
    </row>
    <row r="79" spans="4:5" x14ac:dyDescent="0.35">
      <c r="D79" s="21"/>
      <c r="E79" s="21"/>
    </row>
    <row r="80" spans="4:5" x14ac:dyDescent="0.35">
      <c r="D80" s="21"/>
      <c r="E80" s="21"/>
    </row>
    <row r="81" spans="4:5" x14ac:dyDescent="0.35">
      <c r="D81" s="21"/>
      <c r="E81" s="21"/>
    </row>
    <row r="82" spans="4:5" x14ac:dyDescent="0.35">
      <c r="D82" s="21"/>
      <c r="E82" s="21"/>
    </row>
    <row r="83" spans="4:5" x14ac:dyDescent="0.35">
      <c r="D83" s="21"/>
      <c r="E83" s="21"/>
    </row>
    <row r="84" spans="4:5" x14ac:dyDescent="0.35">
      <c r="D84" s="21"/>
      <c r="E84" s="21"/>
    </row>
    <row r="85" spans="4:5" x14ac:dyDescent="0.35">
      <c r="D85" s="21"/>
      <c r="E85" s="21"/>
    </row>
    <row r="86" spans="4:5" x14ac:dyDescent="0.35">
      <c r="D86" s="21"/>
      <c r="E86" s="21"/>
    </row>
    <row r="87" spans="4:5" x14ac:dyDescent="0.35">
      <c r="D87" s="21"/>
      <c r="E87" s="21"/>
    </row>
    <row r="88" spans="4:5" x14ac:dyDescent="0.35">
      <c r="D88" s="21"/>
      <c r="E88" s="21"/>
    </row>
    <row r="89" spans="4:5" x14ac:dyDescent="0.35">
      <c r="D89" s="21"/>
      <c r="E89" s="21"/>
    </row>
    <row r="90" spans="4:5" x14ac:dyDescent="0.35">
      <c r="D90" s="21"/>
      <c r="E90" s="21"/>
    </row>
    <row r="91" spans="4:5" x14ac:dyDescent="0.35">
      <c r="D91" s="21"/>
      <c r="E91" s="21"/>
    </row>
    <row r="92" spans="4:5" x14ac:dyDescent="0.35">
      <c r="D92" s="21"/>
      <c r="E92" s="21"/>
    </row>
    <row r="93" spans="4:5" x14ac:dyDescent="0.35">
      <c r="D93" s="21"/>
      <c r="E93" s="21"/>
    </row>
    <row r="94" spans="4:5" x14ac:dyDescent="0.35">
      <c r="D94" s="21"/>
      <c r="E94" s="21"/>
    </row>
    <row r="95" spans="4:5" x14ac:dyDescent="0.35">
      <c r="D95" s="21"/>
      <c r="E95" s="21"/>
    </row>
    <row r="96" spans="4:5" x14ac:dyDescent="0.35">
      <c r="D96" s="21"/>
      <c r="E96" s="21"/>
    </row>
    <row r="97" spans="4:5" x14ac:dyDescent="0.35">
      <c r="D97" s="21"/>
      <c r="E97" s="21"/>
    </row>
    <row r="98" spans="4:5" x14ac:dyDescent="0.35">
      <c r="D98" s="21"/>
      <c r="E98" s="21"/>
    </row>
    <row r="99" spans="4:5" x14ac:dyDescent="0.35">
      <c r="D99" s="21"/>
      <c r="E99" s="21"/>
    </row>
    <row r="100" spans="4:5" x14ac:dyDescent="0.35">
      <c r="D100" s="21"/>
      <c r="E100" s="21"/>
    </row>
    <row r="101" spans="4:5" x14ac:dyDescent="0.35">
      <c r="D101" s="21"/>
      <c r="E101" s="21"/>
    </row>
    <row r="102" spans="4:5" x14ac:dyDescent="0.35">
      <c r="D102" s="21"/>
      <c r="E102" s="21"/>
    </row>
    <row r="103" spans="4:5" x14ac:dyDescent="0.35">
      <c r="D103" s="21"/>
      <c r="E103" s="21"/>
    </row>
    <row r="104" spans="4:5" x14ac:dyDescent="0.35">
      <c r="D104" s="21"/>
      <c r="E104" s="21"/>
    </row>
    <row r="105" spans="4:5" x14ac:dyDescent="0.35">
      <c r="D105" s="21"/>
      <c r="E105" s="21"/>
    </row>
    <row r="106" spans="4:5" x14ac:dyDescent="0.35">
      <c r="D106" s="21"/>
      <c r="E106" s="21"/>
    </row>
    <row r="107" spans="4:5" x14ac:dyDescent="0.35">
      <c r="D107" s="21"/>
      <c r="E107" s="21"/>
    </row>
    <row r="108" spans="4:5" x14ac:dyDescent="0.35">
      <c r="D108" s="21"/>
      <c r="E108" s="21"/>
    </row>
    <row r="109" spans="4:5" x14ac:dyDescent="0.35">
      <c r="D109" s="21"/>
      <c r="E109" s="21"/>
    </row>
    <row r="110" spans="4:5" x14ac:dyDescent="0.35">
      <c r="D110" s="21"/>
      <c r="E110" s="21"/>
    </row>
    <row r="111" spans="4:5" x14ac:dyDescent="0.35">
      <c r="D111" s="21"/>
      <c r="E111" s="21"/>
    </row>
    <row r="112" spans="4:5" x14ac:dyDescent="0.35">
      <c r="D112" s="21"/>
      <c r="E112" s="21"/>
    </row>
    <row r="113" spans="4:5" x14ac:dyDescent="0.35">
      <c r="D113" s="21"/>
      <c r="E113" s="21"/>
    </row>
    <row r="114" spans="4:5" x14ac:dyDescent="0.35">
      <c r="D114" s="21"/>
      <c r="E114" s="21"/>
    </row>
    <row r="115" spans="4:5" x14ac:dyDescent="0.35">
      <c r="D115" s="21"/>
      <c r="E115" s="21"/>
    </row>
    <row r="116" spans="4:5" x14ac:dyDescent="0.35">
      <c r="D116" s="21"/>
      <c r="E116" s="21"/>
    </row>
    <row r="117" spans="4:5" x14ac:dyDescent="0.35">
      <c r="D117" s="21"/>
      <c r="E117" s="21"/>
    </row>
    <row r="118" spans="4:5" x14ac:dyDescent="0.35">
      <c r="D118" s="21"/>
      <c r="E118" s="21"/>
    </row>
    <row r="119" spans="4:5" x14ac:dyDescent="0.35">
      <c r="D119" s="21"/>
      <c r="E119" s="21"/>
    </row>
    <row r="120" spans="4:5" x14ac:dyDescent="0.35">
      <c r="D120" s="21"/>
      <c r="E120" s="21"/>
    </row>
    <row r="121" spans="4:5" x14ac:dyDescent="0.35">
      <c r="D121" s="21"/>
      <c r="E121" s="21"/>
    </row>
    <row r="122" spans="4:5" x14ac:dyDescent="0.35">
      <c r="D122" s="21"/>
      <c r="E122" s="21"/>
    </row>
    <row r="123" spans="4:5" x14ac:dyDescent="0.35">
      <c r="D123" s="21"/>
      <c r="E123" s="21"/>
    </row>
    <row r="124" spans="4:5" x14ac:dyDescent="0.35">
      <c r="D124" s="21"/>
      <c r="E124" s="21"/>
    </row>
    <row r="125" spans="4:5" x14ac:dyDescent="0.35">
      <c r="D125" s="21"/>
      <c r="E125" s="21"/>
    </row>
    <row r="126" spans="4:5" x14ac:dyDescent="0.35">
      <c r="D126" s="21"/>
      <c r="E126" s="21"/>
    </row>
    <row r="127" spans="4:5" x14ac:dyDescent="0.35">
      <c r="D127" s="21"/>
      <c r="E127" s="21"/>
    </row>
    <row r="128" spans="4:5" x14ac:dyDescent="0.35">
      <c r="D128" s="21"/>
      <c r="E128" s="21"/>
    </row>
    <row r="129" spans="4:5" x14ac:dyDescent="0.35">
      <c r="D129" s="21"/>
      <c r="E129" s="21"/>
    </row>
    <row r="130" spans="4:5" x14ac:dyDescent="0.35">
      <c r="D130" s="21"/>
      <c r="E130" s="21"/>
    </row>
    <row r="131" spans="4:5" x14ac:dyDescent="0.35">
      <c r="D131" s="21"/>
      <c r="E131" s="21"/>
    </row>
    <row r="132" spans="4:5" x14ac:dyDescent="0.35">
      <c r="D132" s="21"/>
      <c r="E132" s="21"/>
    </row>
    <row r="133" spans="4:5" x14ac:dyDescent="0.35">
      <c r="D133" s="21"/>
      <c r="E133" s="21"/>
    </row>
    <row r="134" spans="4:5" x14ac:dyDescent="0.35">
      <c r="D134" s="21"/>
      <c r="E134" s="21"/>
    </row>
    <row r="135" spans="4:5" x14ac:dyDescent="0.35">
      <c r="D135" s="21"/>
      <c r="E135" s="21"/>
    </row>
    <row r="136" spans="4:5" x14ac:dyDescent="0.35">
      <c r="D136" s="21"/>
      <c r="E136" s="21"/>
    </row>
    <row r="137" spans="4:5" x14ac:dyDescent="0.35">
      <c r="D137" s="21"/>
      <c r="E137" s="21"/>
    </row>
    <row r="138" spans="4:5" x14ac:dyDescent="0.35">
      <c r="D138" s="21"/>
      <c r="E138" s="21"/>
    </row>
    <row r="139" spans="4:5" x14ac:dyDescent="0.35">
      <c r="D139" s="21"/>
      <c r="E139" s="21"/>
    </row>
    <row r="140" spans="4:5" x14ac:dyDescent="0.35">
      <c r="D140" s="21"/>
      <c r="E140" s="21"/>
    </row>
    <row r="141" spans="4:5" x14ac:dyDescent="0.35">
      <c r="D141" s="21"/>
      <c r="E141" s="21"/>
    </row>
    <row r="142" spans="4:5" x14ac:dyDescent="0.35">
      <c r="D142" s="21"/>
      <c r="E142" s="21"/>
    </row>
    <row r="143" spans="4:5" x14ac:dyDescent="0.35">
      <c r="D143" s="21"/>
      <c r="E143" s="21"/>
    </row>
    <row r="144" spans="4:5" x14ac:dyDescent="0.35">
      <c r="D144" s="21"/>
      <c r="E144" s="21"/>
    </row>
    <row r="145" spans="4:5" x14ac:dyDescent="0.35">
      <c r="D145" s="21"/>
      <c r="E145" s="21"/>
    </row>
    <row r="146" spans="4:5" x14ac:dyDescent="0.35">
      <c r="D146" s="21"/>
      <c r="E146" s="21"/>
    </row>
    <row r="147" spans="4:5" x14ac:dyDescent="0.35">
      <c r="D147" s="21"/>
      <c r="E147" s="21"/>
    </row>
    <row r="148" spans="4:5" x14ac:dyDescent="0.35">
      <c r="D148" s="21"/>
      <c r="E148" s="21"/>
    </row>
    <row r="149" spans="4:5" x14ac:dyDescent="0.35">
      <c r="D149" s="21"/>
      <c r="E149" s="21"/>
    </row>
    <row r="150" spans="4:5" x14ac:dyDescent="0.35">
      <c r="D150" s="21"/>
      <c r="E150" s="21"/>
    </row>
    <row r="151" spans="4:5" x14ac:dyDescent="0.35">
      <c r="D151" s="21"/>
      <c r="E151" s="21"/>
    </row>
    <row r="152" spans="4:5" x14ac:dyDescent="0.35">
      <c r="D152" s="21"/>
      <c r="E152" s="21"/>
    </row>
    <row r="153" spans="4:5" x14ac:dyDescent="0.35">
      <c r="D153" s="21"/>
      <c r="E153" s="21"/>
    </row>
    <row r="154" spans="4:5" x14ac:dyDescent="0.35">
      <c r="D154" s="21"/>
      <c r="E154" s="21"/>
    </row>
    <row r="155" spans="4:5" x14ac:dyDescent="0.35">
      <c r="D155" s="21"/>
      <c r="E155" s="21"/>
    </row>
    <row r="156" spans="4:5" x14ac:dyDescent="0.35">
      <c r="D156" s="21"/>
      <c r="E156" s="21"/>
    </row>
    <row r="157" spans="4:5" x14ac:dyDescent="0.35">
      <c r="D157" s="21"/>
      <c r="E157" s="21"/>
    </row>
    <row r="158" spans="4:5" x14ac:dyDescent="0.35">
      <c r="D158" s="21"/>
      <c r="E158" s="21"/>
    </row>
    <row r="159" spans="4:5" x14ac:dyDescent="0.35">
      <c r="D159" s="21"/>
      <c r="E159" s="21"/>
    </row>
    <row r="160" spans="4:5" x14ac:dyDescent="0.35">
      <c r="D160" s="21"/>
      <c r="E160" s="21"/>
    </row>
    <row r="161" spans="4:5" x14ac:dyDescent="0.35">
      <c r="D161" s="21"/>
      <c r="E161" s="21"/>
    </row>
    <row r="162" spans="4:5" x14ac:dyDescent="0.35">
      <c r="D162" s="21"/>
      <c r="E162" s="21"/>
    </row>
    <row r="163" spans="4:5" x14ac:dyDescent="0.35">
      <c r="D163" s="21"/>
      <c r="E163" s="21"/>
    </row>
    <row r="164" spans="4:5" x14ac:dyDescent="0.35">
      <c r="D164" s="21"/>
      <c r="E164" s="21"/>
    </row>
    <row r="165" spans="4:5" x14ac:dyDescent="0.35">
      <c r="D165" s="21"/>
      <c r="E165" s="21"/>
    </row>
    <row r="166" spans="4:5" x14ac:dyDescent="0.35">
      <c r="D166" s="21"/>
      <c r="E166" s="21"/>
    </row>
    <row r="167" spans="4:5" x14ac:dyDescent="0.35">
      <c r="D167" s="21"/>
      <c r="E167" s="21"/>
    </row>
    <row r="168" spans="4:5" x14ac:dyDescent="0.35">
      <c r="D168" s="21"/>
      <c r="E168" s="21"/>
    </row>
    <row r="169" spans="4:5" x14ac:dyDescent="0.35">
      <c r="D169" s="21"/>
      <c r="E169" s="21"/>
    </row>
    <row r="170" spans="4:5" x14ac:dyDescent="0.35">
      <c r="D170" s="21"/>
      <c r="E170" s="21"/>
    </row>
    <row r="171" spans="4:5" x14ac:dyDescent="0.35">
      <c r="D171" s="21"/>
      <c r="E171" s="21"/>
    </row>
    <row r="172" spans="4:5" x14ac:dyDescent="0.35">
      <c r="D172" s="21"/>
      <c r="E172" s="21"/>
    </row>
    <row r="173" spans="4:5" x14ac:dyDescent="0.35">
      <c r="D173" s="21"/>
      <c r="E173" s="21"/>
    </row>
    <row r="174" spans="4:5" x14ac:dyDescent="0.35">
      <c r="D174" s="21"/>
      <c r="E174" s="21"/>
    </row>
    <row r="175" spans="4:5" x14ac:dyDescent="0.35">
      <c r="D175" s="21"/>
      <c r="E175" s="21"/>
    </row>
    <row r="176" spans="4:5" x14ac:dyDescent="0.35">
      <c r="D176" s="21"/>
      <c r="E176" s="21"/>
    </row>
    <row r="177" spans="4:5" x14ac:dyDescent="0.35">
      <c r="D177" s="21"/>
      <c r="E177" s="21"/>
    </row>
    <row r="178" spans="4:5" x14ac:dyDescent="0.35">
      <c r="D178" s="21"/>
      <c r="E178" s="21"/>
    </row>
    <row r="179" spans="4:5" x14ac:dyDescent="0.35">
      <c r="D179" s="21"/>
      <c r="E179" s="21"/>
    </row>
    <row r="180" spans="4:5" x14ac:dyDescent="0.35">
      <c r="D180" s="21"/>
      <c r="E180" s="21"/>
    </row>
    <row r="181" spans="4:5" x14ac:dyDescent="0.35">
      <c r="D181" s="21"/>
      <c r="E181" s="21"/>
    </row>
    <row r="182" spans="4:5" x14ac:dyDescent="0.35">
      <c r="D182" s="21"/>
      <c r="E182" s="21"/>
    </row>
    <row r="183" spans="4:5" x14ac:dyDescent="0.35">
      <c r="D183" s="21"/>
      <c r="E183" s="21"/>
    </row>
    <row r="184" spans="4:5" x14ac:dyDescent="0.35">
      <c r="D184" s="21"/>
      <c r="E184" s="21"/>
    </row>
    <row r="185" spans="4:5" x14ac:dyDescent="0.35">
      <c r="D185" s="21"/>
      <c r="E185" s="21"/>
    </row>
    <row r="186" spans="4:5" x14ac:dyDescent="0.35">
      <c r="D186" s="21"/>
      <c r="E186" s="21"/>
    </row>
    <row r="187" spans="4:5" x14ac:dyDescent="0.35">
      <c r="D187" s="21"/>
      <c r="E187" s="21"/>
    </row>
    <row r="188" spans="4:5" x14ac:dyDescent="0.35">
      <c r="D188" s="21"/>
      <c r="E188" s="21"/>
    </row>
    <row r="189" spans="4:5" x14ac:dyDescent="0.35">
      <c r="D189" s="21"/>
      <c r="E189" s="21"/>
    </row>
    <row r="190" spans="4:5" x14ac:dyDescent="0.35">
      <c r="D190" s="21"/>
      <c r="E190" s="21"/>
    </row>
    <row r="191" spans="4:5" x14ac:dyDescent="0.35">
      <c r="D191" s="21"/>
      <c r="E191" s="21"/>
    </row>
    <row r="192" spans="4:5" x14ac:dyDescent="0.35">
      <c r="D192" s="21"/>
      <c r="E192" s="21"/>
    </row>
    <row r="193" spans="4:5" x14ac:dyDescent="0.35">
      <c r="D193" s="21"/>
      <c r="E193" s="21"/>
    </row>
    <row r="194" spans="4:5" x14ac:dyDescent="0.35">
      <c r="D194" s="21"/>
      <c r="E194" s="21"/>
    </row>
    <row r="195" spans="4:5" x14ac:dyDescent="0.35">
      <c r="D195" s="21"/>
      <c r="E195" s="21"/>
    </row>
    <row r="196" spans="4:5" x14ac:dyDescent="0.35">
      <c r="D196" s="21"/>
      <c r="E196" s="21"/>
    </row>
    <row r="197" spans="4:5" x14ac:dyDescent="0.35">
      <c r="D197" s="21"/>
      <c r="E197" s="21"/>
    </row>
    <row r="198" spans="4:5" x14ac:dyDescent="0.35">
      <c r="D198" s="21"/>
      <c r="E198" s="21"/>
    </row>
    <row r="199" spans="4:5" x14ac:dyDescent="0.35">
      <c r="D199" s="21"/>
      <c r="E199" s="21"/>
    </row>
    <row r="200" spans="4:5" x14ac:dyDescent="0.35">
      <c r="D200" s="21"/>
      <c r="E200" s="21"/>
    </row>
    <row r="201" spans="4:5" x14ac:dyDescent="0.35">
      <c r="D201" s="21"/>
      <c r="E201" s="21"/>
    </row>
    <row r="202" spans="4:5" x14ac:dyDescent="0.35">
      <c r="D202" s="21"/>
      <c r="E202" s="21"/>
    </row>
    <row r="203" spans="4:5" x14ac:dyDescent="0.35">
      <c r="D203" s="21"/>
      <c r="E203" s="21"/>
    </row>
    <row r="204" spans="4:5" x14ac:dyDescent="0.35">
      <c r="D204" s="21"/>
      <c r="E204" s="21"/>
    </row>
    <row r="205" spans="4:5" x14ac:dyDescent="0.35">
      <c r="D205" s="21"/>
      <c r="E205" s="21"/>
    </row>
    <row r="206" spans="4:5" x14ac:dyDescent="0.35">
      <c r="D206" s="21"/>
      <c r="E206" s="21"/>
    </row>
    <row r="207" spans="4:5" x14ac:dyDescent="0.35">
      <c r="D207" s="21"/>
      <c r="E207" s="21"/>
    </row>
    <row r="208" spans="4:5" x14ac:dyDescent="0.35">
      <c r="D208" s="21"/>
      <c r="E208" s="21"/>
    </row>
    <row r="209" spans="4:5" x14ac:dyDescent="0.35">
      <c r="D209" s="21"/>
      <c r="E209" s="21"/>
    </row>
    <row r="210" spans="4:5" x14ac:dyDescent="0.35">
      <c r="D210" s="21"/>
      <c r="E210" s="21"/>
    </row>
    <row r="211" spans="4:5" x14ac:dyDescent="0.35">
      <c r="D211" s="21"/>
      <c r="E211" s="21"/>
    </row>
    <row r="212" spans="4:5" x14ac:dyDescent="0.35">
      <c r="D212" s="21"/>
      <c r="E212" s="21"/>
    </row>
    <row r="213" spans="4:5" x14ac:dyDescent="0.35">
      <c r="D213" s="21"/>
      <c r="E213" s="21"/>
    </row>
    <row r="214" spans="4:5" x14ac:dyDescent="0.35">
      <c r="D214" s="21"/>
      <c r="E214" s="21"/>
    </row>
    <row r="215" spans="4:5" x14ac:dyDescent="0.35">
      <c r="D215" s="21"/>
      <c r="E215" s="21"/>
    </row>
    <row r="216" spans="4:5" x14ac:dyDescent="0.35">
      <c r="D216" s="21"/>
      <c r="E216" s="21"/>
    </row>
    <row r="217" spans="4:5" x14ac:dyDescent="0.35">
      <c r="D217" s="21"/>
      <c r="E217" s="21"/>
    </row>
    <row r="218" spans="4:5" x14ac:dyDescent="0.35">
      <c r="D218" s="21"/>
      <c r="E218" s="21"/>
    </row>
    <row r="219" spans="4:5" x14ac:dyDescent="0.35">
      <c r="D219" s="21"/>
      <c r="E219" s="21"/>
    </row>
    <row r="220" spans="4:5" x14ac:dyDescent="0.35">
      <c r="D220" s="21"/>
      <c r="E220" s="21"/>
    </row>
    <row r="221" spans="4:5" x14ac:dyDescent="0.35">
      <c r="D221" s="21"/>
      <c r="E221" s="21"/>
    </row>
    <row r="222" spans="4:5" x14ac:dyDescent="0.35">
      <c r="D222" s="21"/>
      <c r="E222" s="21"/>
    </row>
    <row r="223" spans="4:5" x14ac:dyDescent="0.35">
      <c r="D223" s="21"/>
      <c r="E223" s="21"/>
    </row>
    <row r="224" spans="4:5" x14ac:dyDescent="0.35">
      <c r="D224" s="21"/>
      <c r="E224" s="21"/>
    </row>
    <row r="225" spans="4:5" x14ac:dyDescent="0.35">
      <c r="D225" s="21"/>
      <c r="E225" s="21"/>
    </row>
    <row r="226" spans="4:5" x14ac:dyDescent="0.35">
      <c r="D226" s="21"/>
      <c r="E226" s="21"/>
    </row>
    <row r="227" spans="4:5" x14ac:dyDescent="0.35">
      <c r="D227" s="21"/>
      <c r="E227" s="21"/>
    </row>
    <row r="228" spans="4:5" x14ac:dyDescent="0.35">
      <c r="D228" s="21"/>
      <c r="E228" s="21"/>
    </row>
    <row r="229" spans="4:5" x14ac:dyDescent="0.35">
      <c r="D229" s="21"/>
      <c r="E229" s="21"/>
    </row>
    <row r="230" spans="4:5" x14ac:dyDescent="0.35">
      <c r="D230" s="21"/>
      <c r="E230" s="21"/>
    </row>
    <row r="231" spans="4:5" x14ac:dyDescent="0.35">
      <c r="D231" s="21"/>
      <c r="E231" s="21"/>
    </row>
    <row r="232" spans="4:5" x14ac:dyDescent="0.35">
      <c r="D232" s="21"/>
      <c r="E232" s="21"/>
    </row>
    <row r="233" spans="4:5" x14ac:dyDescent="0.35">
      <c r="D233" s="21"/>
      <c r="E233" s="21"/>
    </row>
    <row r="234" spans="4:5" x14ac:dyDescent="0.35">
      <c r="D234" s="21"/>
      <c r="E234" s="21"/>
    </row>
    <row r="235" spans="4:5" x14ac:dyDescent="0.35">
      <c r="D235" s="21"/>
      <c r="E235" s="21"/>
    </row>
    <row r="236" spans="4:5" x14ac:dyDescent="0.35">
      <c r="D236" s="21"/>
      <c r="E236" s="21"/>
    </row>
    <row r="237" spans="4:5" x14ac:dyDescent="0.35">
      <c r="D237" s="21"/>
      <c r="E237" s="21"/>
    </row>
    <row r="238" spans="4:5" x14ac:dyDescent="0.35">
      <c r="D238" s="21"/>
      <c r="E238" s="21"/>
    </row>
    <row r="239" spans="4:5" x14ac:dyDescent="0.35">
      <c r="D239" s="21"/>
      <c r="E239" s="21"/>
    </row>
    <row r="240" spans="4:5" x14ac:dyDescent="0.35">
      <c r="D240" s="21"/>
      <c r="E240" s="21"/>
    </row>
    <row r="241" spans="4:5" x14ac:dyDescent="0.35">
      <c r="D241" s="21"/>
      <c r="E241" s="21"/>
    </row>
    <row r="242" spans="4:5" x14ac:dyDescent="0.35">
      <c r="D242" s="21"/>
      <c r="E242" s="21"/>
    </row>
    <row r="243" spans="4:5" x14ac:dyDescent="0.35">
      <c r="D243" s="21"/>
      <c r="E243" s="21"/>
    </row>
    <row r="244" spans="4:5" x14ac:dyDescent="0.35">
      <c r="D244" s="21"/>
      <c r="E244" s="21"/>
    </row>
    <row r="245" spans="4:5" x14ac:dyDescent="0.35">
      <c r="D245" s="21"/>
      <c r="E245" s="21"/>
    </row>
    <row r="246" spans="4:5" x14ac:dyDescent="0.35">
      <c r="D246" s="21"/>
      <c r="E246" s="21"/>
    </row>
    <row r="247" spans="4:5" x14ac:dyDescent="0.35">
      <c r="D247" s="21"/>
      <c r="E247" s="21"/>
    </row>
    <row r="248" spans="4:5" x14ac:dyDescent="0.35">
      <c r="D248" s="21"/>
      <c r="E248" s="21"/>
    </row>
    <row r="249" spans="4:5" x14ac:dyDescent="0.35">
      <c r="D249" s="21"/>
      <c r="E249" s="21"/>
    </row>
    <row r="250" spans="4:5" x14ac:dyDescent="0.35">
      <c r="D250" s="21"/>
      <c r="E250" s="21"/>
    </row>
    <row r="251" spans="4:5" x14ac:dyDescent="0.35">
      <c r="D251" s="21"/>
      <c r="E251" s="21"/>
    </row>
    <row r="252" spans="4:5" x14ac:dyDescent="0.35">
      <c r="D252" s="21"/>
      <c r="E252" s="21"/>
    </row>
    <row r="253" spans="4:5" x14ac:dyDescent="0.35">
      <c r="D253" s="21"/>
      <c r="E253" s="21"/>
    </row>
    <row r="254" spans="4:5" x14ac:dyDescent="0.35">
      <c r="D254" s="21"/>
      <c r="E254" s="21"/>
    </row>
    <row r="255" spans="4:5" x14ac:dyDescent="0.35">
      <c r="D255" s="21"/>
      <c r="E255" s="21"/>
    </row>
    <row r="256" spans="4:5" x14ac:dyDescent="0.35">
      <c r="D256" s="21"/>
      <c r="E256" s="21"/>
    </row>
    <row r="257" spans="4:5" x14ac:dyDescent="0.35">
      <c r="D257" s="21"/>
      <c r="E257" s="21"/>
    </row>
    <row r="258" spans="4:5" x14ac:dyDescent="0.35">
      <c r="D258" s="21"/>
      <c r="E258" s="21"/>
    </row>
    <row r="259" spans="4:5" x14ac:dyDescent="0.35">
      <c r="D259" s="21"/>
      <c r="E259" s="21"/>
    </row>
    <row r="260" spans="4:5" x14ac:dyDescent="0.35">
      <c r="D260" s="21"/>
      <c r="E260" s="21"/>
    </row>
    <row r="261" spans="4:5" x14ac:dyDescent="0.35">
      <c r="D261" s="21"/>
      <c r="E261" s="21"/>
    </row>
    <row r="262" spans="4:5" x14ac:dyDescent="0.35">
      <c r="D262" s="21"/>
      <c r="E262" s="21"/>
    </row>
    <row r="263" spans="4:5" x14ac:dyDescent="0.35">
      <c r="D263" s="21"/>
      <c r="E263" s="21"/>
    </row>
    <row r="264" spans="4:5" x14ac:dyDescent="0.35">
      <c r="D264" s="21"/>
      <c r="E264" s="21"/>
    </row>
    <row r="265" spans="4:5" x14ac:dyDescent="0.35">
      <c r="D265" s="21"/>
      <c r="E265" s="21"/>
    </row>
    <row r="266" spans="4:5" x14ac:dyDescent="0.35">
      <c r="D266" s="21"/>
      <c r="E266" s="21"/>
    </row>
    <row r="267" spans="4:5" x14ac:dyDescent="0.35">
      <c r="D267" s="21"/>
      <c r="E267" s="21"/>
    </row>
    <row r="268" spans="4:5" x14ac:dyDescent="0.35">
      <c r="D268" s="21"/>
      <c r="E268" s="21"/>
    </row>
    <row r="269" spans="4:5" x14ac:dyDescent="0.35">
      <c r="D269" s="21"/>
      <c r="E269" s="21"/>
    </row>
    <row r="270" spans="4:5" x14ac:dyDescent="0.35">
      <c r="D270" s="21"/>
      <c r="E270" s="21"/>
    </row>
    <row r="271" spans="4:5" x14ac:dyDescent="0.35">
      <c r="D271" s="21"/>
      <c r="E271" s="21"/>
    </row>
    <row r="272" spans="4:5" x14ac:dyDescent="0.35">
      <c r="D272" s="21"/>
      <c r="E272" s="21"/>
    </row>
    <row r="273" spans="4:5" x14ac:dyDescent="0.35">
      <c r="D273" s="21"/>
      <c r="E273" s="21"/>
    </row>
    <row r="274" spans="4:5" x14ac:dyDescent="0.35">
      <c r="D274" s="21"/>
      <c r="E274" s="21"/>
    </row>
    <row r="275" spans="4:5" x14ac:dyDescent="0.35">
      <c r="D275" s="21"/>
      <c r="E275" s="21"/>
    </row>
    <row r="276" spans="4:5" x14ac:dyDescent="0.35">
      <c r="D276" s="21"/>
      <c r="E276" s="21"/>
    </row>
    <row r="277" spans="4:5" x14ac:dyDescent="0.35">
      <c r="D277" s="21"/>
      <c r="E277" s="21"/>
    </row>
    <row r="278" spans="4:5" x14ac:dyDescent="0.35">
      <c r="D278" s="21"/>
      <c r="E278" s="21"/>
    </row>
    <row r="279" spans="4:5" x14ac:dyDescent="0.35">
      <c r="D279" s="21"/>
      <c r="E279" s="21"/>
    </row>
    <row r="280" spans="4:5" x14ac:dyDescent="0.35">
      <c r="D280" s="21"/>
      <c r="E280" s="21"/>
    </row>
    <row r="281" spans="4:5" x14ac:dyDescent="0.35">
      <c r="D281" s="21"/>
      <c r="E281" s="21"/>
    </row>
    <row r="282" spans="4:5" x14ac:dyDescent="0.35">
      <c r="D282" s="21"/>
      <c r="E282" s="21"/>
    </row>
    <row r="283" spans="4:5" x14ac:dyDescent="0.35">
      <c r="D283" s="21"/>
      <c r="E283" s="21"/>
    </row>
    <row r="284" spans="4:5" x14ac:dyDescent="0.35">
      <c r="D284" s="21"/>
      <c r="E284" s="21"/>
    </row>
    <row r="285" spans="4:5" x14ac:dyDescent="0.35">
      <c r="D285" s="21"/>
      <c r="E285" s="21"/>
    </row>
    <row r="286" spans="4:5" x14ac:dyDescent="0.35">
      <c r="D286" s="21"/>
      <c r="E286" s="21"/>
    </row>
    <row r="287" spans="4:5" x14ac:dyDescent="0.35">
      <c r="D287" s="21"/>
      <c r="E287" s="21"/>
    </row>
    <row r="288" spans="4:5" x14ac:dyDescent="0.35">
      <c r="D288" s="21"/>
      <c r="E288" s="21"/>
    </row>
    <row r="289" spans="4:5" x14ac:dyDescent="0.35">
      <c r="D289" s="21"/>
      <c r="E289" s="21"/>
    </row>
    <row r="290" spans="4:5" x14ac:dyDescent="0.35">
      <c r="D290" s="21"/>
      <c r="E290" s="21"/>
    </row>
    <row r="291" spans="4:5" x14ac:dyDescent="0.35">
      <c r="D291" s="21"/>
      <c r="E291" s="21"/>
    </row>
    <row r="292" spans="4:5" x14ac:dyDescent="0.35">
      <c r="D292" s="21"/>
      <c r="E292" s="21"/>
    </row>
    <row r="293" spans="4:5" x14ac:dyDescent="0.35">
      <c r="D293" s="21"/>
      <c r="E293" s="21"/>
    </row>
    <row r="294" spans="4:5" x14ac:dyDescent="0.35">
      <c r="D294" s="21"/>
      <c r="E294" s="21"/>
    </row>
    <row r="295" spans="4:5" x14ac:dyDescent="0.35">
      <c r="D295" s="21"/>
      <c r="E295" s="21"/>
    </row>
    <row r="296" spans="4:5" x14ac:dyDescent="0.35">
      <c r="D296" s="21"/>
      <c r="E296" s="21"/>
    </row>
    <row r="297" spans="4:5" x14ac:dyDescent="0.35">
      <c r="D297" s="21"/>
      <c r="E297" s="21"/>
    </row>
    <row r="298" spans="4:5" x14ac:dyDescent="0.35">
      <c r="D298" s="21"/>
      <c r="E298" s="21"/>
    </row>
    <row r="299" spans="4:5" x14ac:dyDescent="0.35">
      <c r="D299" s="21"/>
      <c r="E299" s="21"/>
    </row>
    <row r="300" spans="4:5" x14ac:dyDescent="0.35">
      <c r="D300" s="21"/>
      <c r="E300" s="21"/>
    </row>
    <row r="301" spans="4:5" x14ac:dyDescent="0.35">
      <c r="D301" s="21"/>
      <c r="E301" s="21"/>
    </row>
    <row r="302" spans="4:5" x14ac:dyDescent="0.35">
      <c r="D302" s="21"/>
      <c r="E302" s="21"/>
    </row>
    <row r="303" spans="4:5" x14ac:dyDescent="0.35">
      <c r="D303" s="21"/>
      <c r="E303" s="21"/>
    </row>
    <row r="304" spans="4:5" x14ac:dyDescent="0.35">
      <c r="D304" s="21"/>
      <c r="E304" s="21"/>
    </row>
    <row r="305" spans="4:5" x14ac:dyDescent="0.35">
      <c r="D305" s="21"/>
      <c r="E305" s="21"/>
    </row>
    <row r="306" spans="4:5" x14ac:dyDescent="0.35">
      <c r="D306" s="21"/>
      <c r="E306" s="21"/>
    </row>
    <row r="307" spans="4:5" x14ac:dyDescent="0.35">
      <c r="D307" s="21"/>
      <c r="E307" s="21"/>
    </row>
    <row r="308" spans="4:5" x14ac:dyDescent="0.35">
      <c r="D308" s="21"/>
      <c r="E308" s="21"/>
    </row>
    <row r="309" spans="4:5" x14ac:dyDescent="0.35">
      <c r="D309" s="21"/>
      <c r="E309" s="21"/>
    </row>
    <row r="310" spans="4:5" x14ac:dyDescent="0.35">
      <c r="D310" s="21"/>
      <c r="E310" s="21"/>
    </row>
    <row r="311" spans="4:5" x14ac:dyDescent="0.35">
      <c r="D311" s="21"/>
      <c r="E311" s="21"/>
    </row>
    <row r="312" spans="4:5" x14ac:dyDescent="0.35">
      <c r="D312" s="21"/>
      <c r="E312" s="21"/>
    </row>
    <row r="313" spans="4:5" x14ac:dyDescent="0.35">
      <c r="D313" s="21"/>
      <c r="E313" s="21"/>
    </row>
    <row r="314" spans="4:5" x14ac:dyDescent="0.35">
      <c r="D314" s="21"/>
      <c r="E314" s="21"/>
    </row>
    <row r="315" spans="4:5" x14ac:dyDescent="0.35">
      <c r="D315" s="21"/>
      <c r="E315" s="21"/>
    </row>
    <row r="316" spans="4:5" x14ac:dyDescent="0.35">
      <c r="D316" s="21"/>
      <c r="E316" s="21"/>
    </row>
    <row r="317" spans="4:5" x14ac:dyDescent="0.35">
      <c r="D317" s="21"/>
      <c r="E317" s="21"/>
    </row>
    <row r="318" spans="4:5" x14ac:dyDescent="0.35">
      <c r="D318" s="21"/>
      <c r="E318" s="21"/>
    </row>
    <row r="319" spans="4:5" x14ac:dyDescent="0.35">
      <c r="D319" s="21"/>
      <c r="E319" s="21"/>
    </row>
    <row r="320" spans="4:5" x14ac:dyDescent="0.35">
      <c r="D320" s="21"/>
      <c r="E320" s="21"/>
    </row>
    <row r="321" spans="4:5" x14ac:dyDescent="0.35">
      <c r="D321" s="21"/>
      <c r="E321" s="21"/>
    </row>
    <row r="322" spans="4:5" x14ac:dyDescent="0.35">
      <c r="D322" s="21"/>
      <c r="E322" s="21"/>
    </row>
    <row r="323" spans="4:5" x14ac:dyDescent="0.35">
      <c r="D323" s="21"/>
      <c r="E323" s="21"/>
    </row>
    <row r="324" spans="4:5" x14ac:dyDescent="0.35">
      <c r="D324" s="21"/>
      <c r="E324" s="21"/>
    </row>
    <row r="325" spans="4:5" x14ac:dyDescent="0.35">
      <c r="D325" s="21"/>
      <c r="E325" s="21"/>
    </row>
    <row r="326" spans="4:5" x14ac:dyDescent="0.35">
      <c r="D326" s="21"/>
      <c r="E326" s="21"/>
    </row>
    <row r="327" spans="4:5" x14ac:dyDescent="0.35">
      <c r="D327" s="21"/>
      <c r="E327" s="21"/>
    </row>
    <row r="328" spans="4:5" x14ac:dyDescent="0.35">
      <c r="D328" s="21"/>
      <c r="E328" s="21"/>
    </row>
    <row r="329" spans="4:5" x14ac:dyDescent="0.35">
      <c r="D329" s="21"/>
      <c r="E329" s="21"/>
    </row>
    <row r="330" spans="4:5" x14ac:dyDescent="0.35">
      <c r="D330" s="21"/>
      <c r="E330" s="21"/>
    </row>
    <row r="331" spans="4:5" x14ac:dyDescent="0.35">
      <c r="D331" s="21"/>
      <c r="E331" s="21"/>
    </row>
    <row r="332" spans="4:5" x14ac:dyDescent="0.35">
      <c r="D332" s="21"/>
      <c r="E332" s="21"/>
    </row>
    <row r="333" spans="4:5" x14ac:dyDescent="0.35">
      <c r="D333" s="21"/>
      <c r="E333" s="21"/>
    </row>
    <row r="334" spans="4:5" x14ac:dyDescent="0.35">
      <c r="D334" s="21"/>
      <c r="E334" s="21"/>
    </row>
    <row r="335" spans="4:5" x14ac:dyDescent="0.35">
      <c r="D335" s="21"/>
      <c r="E335" s="21"/>
    </row>
    <row r="336" spans="4:5" x14ac:dyDescent="0.35">
      <c r="D336" s="21"/>
      <c r="E336" s="21"/>
    </row>
    <row r="337" spans="4:5" x14ac:dyDescent="0.35">
      <c r="D337" s="21"/>
      <c r="E337" s="21"/>
    </row>
    <row r="338" spans="4:5" x14ac:dyDescent="0.35">
      <c r="D338" s="21"/>
      <c r="E338" s="21"/>
    </row>
    <row r="339" spans="4:5" x14ac:dyDescent="0.35">
      <c r="D339" s="21"/>
      <c r="E339" s="21"/>
    </row>
    <row r="340" spans="4:5" x14ac:dyDescent="0.35">
      <c r="D340" s="21"/>
      <c r="E340" s="21"/>
    </row>
    <row r="341" spans="4:5" x14ac:dyDescent="0.35">
      <c r="D341" s="21"/>
      <c r="E341" s="21"/>
    </row>
    <row r="342" spans="4:5" x14ac:dyDescent="0.35">
      <c r="D342" s="21"/>
      <c r="E342" s="21"/>
    </row>
    <row r="343" spans="4:5" x14ac:dyDescent="0.35">
      <c r="D343" s="21"/>
      <c r="E343" s="21"/>
    </row>
    <row r="344" spans="4:5" x14ac:dyDescent="0.35">
      <c r="D344" s="21"/>
      <c r="E344" s="21"/>
    </row>
    <row r="345" spans="4:5" x14ac:dyDescent="0.35">
      <c r="D345" s="21"/>
      <c r="E345" s="21"/>
    </row>
    <row r="346" spans="4:5" x14ac:dyDescent="0.35">
      <c r="D346" s="21"/>
      <c r="E346" s="21"/>
    </row>
    <row r="347" spans="4:5" x14ac:dyDescent="0.35">
      <c r="D347" s="21"/>
      <c r="E347" s="21"/>
    </row>
    <row r="348" spans="4:5" x14ac:dyDescent="0.35">
      <c r="D348" s="21"/>
      <c r="E348" s="21"/>
    </row>
    <row r="349" spans="4:5" x14ac:dyDescent="0.35">
      <c r="D349" s="21"/>
      <c r="E349" s="21"/>
    </row>
    <row r="350" spans="4:5" x14ac:dyDescent="0.35">
      <c r="D350" s="21"/>
      <c r="E350" s="21"/>
    </row>
    <row r="351" spans="4:5" x14ac:dyDescent="0.35">
      <c r="D351" s="21"/>
      <c r="E351" s="21"/>
    </row>
    <row r="352" spans="4:5" x14ac:dyDescent="0.35">
      <c r="D352" s="21"/>
      <c r="E352" s="21"/>
    </row>
    <row r="353" spans="4:5" x14ac:dyDescent="0.35">
      <c r="D353" s="21"/>
      <c r="E353" s="21"/>
    </row>
    <row r="354" spans="4:5" x14ac:dyDescent="0.35">
      <c r="D354" s="21"/>
      <c r="E354" s="21"/>
    </row>
    <row r="355" spans="4:5" x14ac:dyDescent="0.35">
      <c r="D355" s="21"/>
      <c r="E355" s="21"/>
    </row>
    <row r="356" spans="4:5" x14ac:dyDescent="0.35">
      <c r="D356" s="21"/>
      <c r="E356" s="21"/>
    </row>
    <row r="357" spans="4:5" x14ac:dyDescent="0.35">
      <c r="D357" s="21"/>
      <c r="E357" s="21"/>
    </row>
    <row r="358" spans="4:5" x14ac:dyDescent="0.35">
      <c r="D358" s="21"/>
      <c r="E358" s="21"/>
    </row>
    <row r="359" spans="4:5" x14ac:dyDescent="0.35">
      <c r="D359" s="21"/>
      <c r="E359" s="21"/>
    </row>
    <row r="360" spans="4:5" x14ac:dyDescent="0.35">
      <c r="D360" s="21"/>
      <c r="E360" s="21"/>
    </row>
    <row r="361" spans="4:5" x14ac:dyDescent="0.35">
      <c r="D361" s="21"/>
      <c r="E361" s="21"/>
    </row>
    <row r="362" spans="4:5" x14ac:dyDescent="0.35">
      <c r="D362" s="21"/>
      <c r="E362" s="21"/>
    </row>
    <row r="363" spans="4:5" x14ac:dyDescent="0.35">
      <c r="D363" s="21"/>
      <c r="E363" s="21"/>
    </row>
    <row r="364" spans="4:5" x14ac:dyDescent="0.35">
      <c r="D364" s="21"/>
      <c r="E364" s="21"/>
    </row>
    <row r="365" spans="4:5" x14ac:dyDescent="0.35">
      <c r="D365" s="21"/>
      <c r="E365" s="21"/>
    </row>
    <row r="366" spans="4:5" x14ac:dyDescent="0.35">
      <c r="D366" s="21"/>
      <c r="E366" s="21"/>
    </row>
    <row r="367" spans="4:5" x14ac:dyDescent="0.35">
      <c r="D367" s="21"/>
      <c r="E367" s="21"/>
    </row>
    <row r="368" spans="4:5" x14ac:dyDescent="0.35">
      <c r="D368" s="21"/>
      <c r="E368" s="21"/>
    </row>
    <row r="369" spans="4:5" x14ac:dyDescent="0.35">
      <c r="D369" s="21"/>
      <c r="E369" s="21"/>
    </row>
    <row r="370" spans="4:5" x14ac:dyDescent="0.35">
      <c r="D370" s="21"/>
      <c r="E370" s="21"/>
    </row>
    <row r="371" spans="4:5" x14ac:dyDescent="0.35">
      <c r="D371" s="21"/>
      <c r="E371" s="21"/>
    </row>
    <row r="372" spans="4:5" x14ac:dyDescent="0.35">
      <c r="D372" s="21"/>
      <c r="E372" s="21"/>
    </row>
    <row r="373" spans="4:5" x14ac:dyDescent="0.35">
      <c r="D373" s="21"/>
      <c r="E373" s="21"/>
    </row>
    <row r="374" spans="4:5" x14ac:dyDescent="0.35">
      <c r="D374" s="21"/>
      <c r="E374" s="21"/>
    </row>
    <row r="375" spans="4:5" x14ac:dyDescent="0.35">
      <c r="D375" s="21"/>
      <c r="E375" s="21"/>
    </row>
    <row r="376" spans="4:5" x14ac:dyDescent="0.35">
      <c r="D376" s="21"/>
      <c r="E376" s="21"/>
    </row>
    <row r="377" spans="4:5" x14ac:dyDescent="0.35">
      <c r="D377" s="21"/>
      <c r="E377" s="21"/>
    </row>
    <row r="378" spans="4:5" x14ac:dyDescent="0.35">
      <c r="D378" s="21"/>
      <c r="E378" s="21"/>
    </row>
    <row r="379" spans="4:5" x14ac:dyDescent="0.35">
      <c r="D379" s="21"/>
      <c r="E379" s="21"/>
    </row>
    <row r="380" spans="4:5" x14ac:dyDescent="0.35">
      <c r="D380" s="21"/>
      <c r="E380" s="21"/>
    </row>
    <row r="381" spans="4:5" x14ac:dyDescent="0.35">
      <c r="D381" s="21"/>
      <c r="E381" s="21"/>
    </row>
    <row r="382" spans="4:5" x14ac:dyDescent="0.35">
      <c r="D382" s="21"/>
      <c r="E382" s="21"/>
    </row>
    <row r="383" spans="4:5" x14ac:dyDescent="0.35">
      <c r="D383" s="21"/>
      <c r="E383" s="21"/>
    </row>
    <row r="384" spans="4:5" x14ac:dyDescent="0.35">
      <c r="D384" s="21"/>
      <c r="E384" s="21"/>
    </row>
    <row r="385" spans="4:5" x14ac:dyDescent="0.35">
      <c r="D385" s="21"/>
      <c r="E385" s="21"/>
    </row>
    <row r="386" spans="4:5" x14ac:dyDescent="0.35">
      <c r="D386" s="21"/>
      <c r="E386" s="21"/>
    </row>
    <row r="387" spans="4:5" x14ac:dyDescent="0.35">
      <c r="D387" s="21"/>
      <c r="E387" s="21"/>
    </row>
    <row r="388" spans="4:5" x14ac:dyDescent="0.35">
      <c r="D388" s="21"/>
      <c r="E388" s="21"/>
    </row>
    <row r="389" spans="4:5" x14ac:dyDescent="0.35">
      <c r="D389" s="21"/>
      <c r="E389" s="21"/>
    </row>
    <row r="390" spans="4:5" x14ac:dyDescent="0.35">
      <c r="D390" s="21"/>
      <c r="E390" s="21"/>
    </row>
    <row r="391" spans="4:5" x14ac:dyDescent="0.35">
      <c r="D391" s="21"/>
      <c r="E391" s="21"/>
    </row>
    <row r="392" spans="4:5" x14ac:dyDescent="0.35">
      <c r="D392" s="21"/>
      <c r="E392" s="21"/>
    </row>
    <row r="393" spans="4:5" x14ac:dyDescent="0.35">
      <c r="D393" s="21"/>
      <c r="E393" s="21"/>
    </row>
    <row r="394" spans="4:5" x14ac:dyDescent="0.35">
      <c r="D394" s="21"/>
      <c r="E394" s="21"/>
    </row>
    <row r="395" spans="4:5" x14ac:dyDescent="0.35">
      <c r="D395" s="21"/>
      <c r="E395" s="21"/>
    </row>
    <row r="396" spans="4:5" x14ac:dyDescent="0.35">
      <c r="D396" s="21"/>
      <c r="E396" s="21"/>
    </row>
    <row r="397" spans="4:5" x14ac:dyDescent="0.35">
      <c r="D397" s="21"/>
      <c r="E397" s="21"/>
    </row>
    <row r="398" spans="4:5" x14ac:dyDescent="0.35">
      <c r="D398" s="21"/>
      <c r="E398" s="21"/>
    </row>
    <row r="399" spans="4:5" x14ac:dyDescent="0.35">
      <c r="D399" s="21"/>
      <c r="E399" s="21"/>
    </row>
    <row r="400" spans="4:5" x14ac:dyDescent="0.35">
      <c r="D400" s="21"/>
      <c r="E400" s="21"/>
    </row>
    <row r="401" spans="4:5" x14ac:dyDescent="0.35">
      <c r="D401" s="21"/>
      <c r="E401" s="21"/>
    </row>
    <row r="402" spans="4:5" x14ac:dyDescent="0.35">
      <c r="D402" s="21"/>
      <c r="E402" s="21"/>
    </row>
    <row r="403" spans="4:5" x14ac:dyDescent="0.35">
      <c r="D403" s="21"/>
      <c r="E403" s="21"/>
    </row>
    <row r="404" spans="4:5" x14ac:dyDescent="0.35">
      <c r="D404" s="21"/>
      <c r="E404" s="21"/>
    </row>
    <row r="405" spans="4:5" x14ac:dyDescent="0.35">
      <c r="D405" s="21"/>
      <c r="E405" s="21"/>
    </row>
    <row r="406" spans="4:5" x14ac:dyDescent="0.35">
      <c r="D406" s="21"/>
      <c r="E406" s="21"/>
    </row>
    <row r="407" spans="4:5" x14ac:dyDescent="0.35">
      <c r="D407" s="21"/>
      <c r="E407" s="21"/>
    </row>
    <row r="408" spans="4:5" x14ac:dyDescent="0.35">
      <c r="D408" s="21"/>
      <c r="E408" s="21"/>
    </row>
    <row r="409" spans="4:5" x14ac:dyDescent="0.35">
      <c r="D409" s="21"/>
      <c r="E409" s="21"/>
    </row>
    <row r="410" spans="4:5" x14ac:dyDescent="0.35">
      <c r="D410" s="21"/>
      <c r="E410" s="21"/>
    </row>
    <row r="411" spans="4:5" x14ac:dyDescent="0.35">
      <c r="D411" s="21"/>
      <c r="E411" s="21"/>
    </row>
    <row r="412" spans="4:5" x14ac:dyDescent="0.35">
      <c r="D412" s="21"/>
      <c r="E412" s="21"/>
    </row>
    <row r="413" spans="4:5" x14ac:dyDescent="0.35">
      <c r="D413" s="21"/>
      <c r="E413" s="21"/>
    </row>
    <row r="414" spans="4:5" x14ac:dyDescent="0.35">
      <c r="D414" s="21"/>
      <c r="E414" s="21"/>
    </row>
    <row r="415" spans="4:5" x14ac:dyDescent="0.35">
      <c r="D415" s="21"/>
      <c r="E415" s="21"/>
    </row>
    <row r="416" spans="4:5" x14ac:dyDescent="0.35">
      <c r="D416" s="21"/>
      <c r="E416" s="21"/>
    </row>
    <row r="417" spans="4:5" x14ac:dyDescent="0.35">
      <c r="D417" s="21"/>
      <c r="E417" s="21"/>
    </row>
    <row r="418" spans="4:5" x14ac:dyDescent="0.35">
      <c r="D418" s="21"/>
      <c r="E418" s="21"/>
    </row>
    <row r="419" spans="4:5" x14ac:dyDescent="0.35">
      <c r="D419" s="21"/>
      <c r="E419" s="21"/>
    </row>
    <row r="420" spans="4:5" x14ac:dyDescent="0.35">
      <c r="D420" s="21"/>
      <c r="E420" s="21"/>
    </row>
    <row r="421" spans="4:5" x14ac:dyDescent="0.35">
      <c r="D421" s="21"/>
      <c r="E421" s="21"/>
    </row>
    <row r="422" spans="4:5" x14ac:dyDescent="0.35">
      <c r="D422" s="21"/>
      <c r="E422" s="21"/>
    </row>
    <row r="423" spans="4:5" x14ac:dyDescent="0.35">
      <c r="D423" s="21"/>
      <c r="E423" s="21"/>
    </row>
    <row r="424" spans="4:5" x14ac:dyDescent="0.35">
      <c r="D424" s="21"/>
      <c r="E424" s="21"/>
    </row>
    <row r="425" spans="4:5" x14ac:dyDescent="0.35">
      <c r="D425" s="21"/>
      <c r="E425" s="21"/>
    </row>
    <row r="426" spans="4:5" x14ac:dyDescent="0.35">
      <c r="D426" s="21"/>
      <c r="E426" s="21"/>
    </row>
    <row r="427" spans="4:5" x14ac:dyDescent="0.35">
      <c r="D427" s="21"/>
      <c r="E427" s="21"/>
    </row>
    <row r="428" spans="4:5" x14ac:dyDescent="0.35">
      <c r="D428" s="21"/>
      <c r="E428" s="21"/>
    </row>
    <row r="429" spans="4:5" x14ac:dyDescent="0.35">
      <c r="D429" s="21"/>
      <c r="E429" s="21"/>
    </row>
    <row r="430" spans="4:5" x14ac:dyDescent="0.35">
      <c r="D430" s="21"/>
      <c r="E430" s="21"/>
    </row>
    <row r="431" spans="4:5" x14ac:dyDescent="0.35">
      <c r="D431" s="21"/>
      <c r="E431" s="21"/>
    </row>
    <row r="432" spans="4:5" x14ac:dyDescent="0.35">
      <c r="D432" s="21"/>
      <c r="E432" s="21"/>
    </row>
    <row r="433" spans="4:5" x14ac:dyDescent="0.35">
      <c r="D433" s="21"/>
      <c r="E433" s="21"/>
    </row>
    <row r="434" spans="4:5" x14ac:dyDescent="0.35">
      <c r="D434" s="21"/>
      <c r="E434" s="21"/>
    </row>
    <row r="435" spans="4:5" x14ac:dyDescent="0.35">
      <c r="D435" s="21"/>
      <c r="E435" s="21"/>
    </row>
    <row r="436" spans="4:5" x14ac:dyDescent="0.35">
      <c r="D436" s="21"/>
      <c r="E436" s="21"/>
    </row>
    <row r="437" spans="4:5" x14ac:dyDescent="0.35">
      <c r="D437" s="21"/>
      <c r="E437" s="21"/>
    </row>
    <row r="438" spans="4:5" x14ac:dyDescent="0.35">
      <c r="D438" s="21"/>
      <c r="E438" s="21"/>
    </row>
    <row r="439" spans="4:5" x14ac:dyDescent="0.35">
      <c r="D439" s="21"/>
      <c r="E439" s="21"/>
    </row>
    <row r="440" spans="4:5" x14ac:dyDescent="0.35">
      <c r="D440" s="21"/>
      <c r="E440" s="21"/>
    </row>
    <row r="441" spans="4:5" x14ac:dyDescent="0.35">
      <c r="D441" s="21"/>
      <c r="E441" s="21"/>
    </row>
    <row r="442" spans="4:5" x14ac:dyDescent="0.35">
      <c r="D442" s="21"/>
      <c r="E442" s="21"/>
    </row>
    <row r="443" spans="4:5" x14ac:dyDescent="0.35">
      <c r="D443" s="21"/>
      <c r="E443" s="21"/>
    </row>
    <row r="444" spans="4:5" x14ac:dyDescent="0.35">
      <c r="D444" s="21"/>
      <c r="E444" s="21"/>
    </row>
    <row r="445" spans="4:5" x14ac:dyDescent="0.35">
      <c r="D445" s="21"/>
      <c r="E445" s="21"/>
    </row>
    <row r="446" spans="4:5" x14ac:dyDescent="0.35">
      <c r="D446" s="21"/>
      <c r="E446" s="21"/>
    </row>
    <row r="447" spans="4:5" x14ac:dyDescent="0.35">
      <c r="D447" s="21"/>
      <c r="E447" s="21"/>
    </row>
    <row r="448" spans="4:5" x14ac:dyDescent="0.35">
      <c r="D448" s="21"/>
      <c r="E448" s="21"/>
    </row>
    <row r="449" spans="4:5" x14ac:dyDescent="0.35">
      <c r="D449" s="21"/>
      <c r="E449" s="21"/>
    </row>
    <row r="450" spans="4:5" x14ac:dyDescent="0.35">
      <c r="D450" s="21"/>
      <c r="E450" s="21"/>
    </row>
    <row r="451" spans="4:5" x14ac:dyDescent="0.35">
      <c r="D451" s="21"/>
      <c r="E451" s="21"/>
    </row>
    <row r="452" spans="4:5" x14ac:dyDescent="0.35">
      <c r="D452" s="21"/>
      <c r="E452" s="21"/>
    </row>
    <row r="453" spans="4:5" x14ac:dyDescent="0.35">
      <c r="D453" s="21"/>
      <c r="E453" s="21"/>
    </row>
    <row r="454" spans="4:5" x14ac:dyDescent="0.35">
      <c r="D454" s="21"/>
      <c r="E454" s="21"/>
    </row>
    <row r="455" spans="4:5" x14ac:dyDescent="0.35">
      <c r="D455" s="21"/>
      <c r="E455" s="21"/>
    </row>
    <row r="456" spans="4:5" x14ac:dyDescent="0.35">
      <c r="D456" s="21"/>
      <c r="E456" s="21"/>
    </row>
    <row r="457" spans="4:5" x14ac:dyDescent="0.35">
      <c r="D457" s="21"/>
      <c r="E457" s="21"/>
    </row>
    <row r="458" spans="4:5" x14ac:dyDescent="0.35">
      <c r="D458" s="21"/>
      <c r="E458" s="21"/>
    </row>
    <row r="459" spans="4:5" x14ac:dyDescent="0.35">
      <c r="D459" s="21"/>
      <c r="E459" s="21"/>
    </row>
    <row r="460" spans="4:5" x14ac:dyDescent="0.35">
      <c r="D460" s="21"/>
      <c r="E460" s="21"/>
    </row>
    <row r="461" spans="4:5" x14ac:dyDescent="0.35">
      <c r="D461" s="21"/>
      <c r="E461" s="21"/>
    </row>
    <row r="462" spans="4:5" x14ac:dyDescent="0.35">
      <c r="D462" s="21"/>
      <c r="E462" s="21"/>
    </row>
    <row r="463" spans="4:5" x14ac:dyDescent="0.35">
      <c r="D463" s="21"/>
      <c r="E463" s="21"/>
    </row>
    <row r="464" spans="4:5" x14ac:dyDescent="0.35">
      <c r="D464" s="21"/>
      <c r="E464" s="21"/>
    </row>
    <row r="465" spans="4:5" x14ac:dyDescent="0.35">
      <c r="D465" s="21"/>
      <c r="E465" s="21"/>
    </row>
    <row r="466" spans="4:5" x14ac:dyDescent="0.35">
      <c r="D466" s="21"/>
      <c r="E466" s="21"/>
    </row>
    <row r="467" spans="4:5" x14ac:dyDescent="0.35">
      <c r="D467" s="21"/>
      <c r="E467" s="21"/>
    </row>
    <row r="468" spans="4:5" x14ac:dyDescent="0.35">
      <c r="D468" s="21"/>
      <c r="E468" s="21"/>
    </row>
    <row r="469" spans="4:5" x14ac:dyDescent="0.35">
      <c r="D469" s="21"/>
      <c r="E469" s="21"/>
    </row>
    <row r="470" spans="4:5" x14ac:dyDescent="0.35">
      <c r="D470" s="21"/>
      <c r="E470" s="21"/>
    </row>
    <row r="471" spans="4:5" x14ac:dyDescent="0.35">
      <c r="D471" s="21"/>
      <c r="E471" s="21"/>
    </row>
    <row r="472" spans="4:5" x14ac:dyDescent="0.35">
      <c r="D472" s="21"/>
      <c r="E472" s="21"/>
    </row>
    <row r="473" spans="4:5" x14ac:dyDescent="0.35">
      <c r="D473" s="21"/>
      <c r="E473" s="21"/>
    </row>
    <row r="474" spans="4:5" x14ac:dyDescent="0.35">
      <c r="D474" s="21"/>
      <c r="E474" s="21"/>
    </row>
    <row r="475" spans="4:5" x14ac:dyDescent="0.35">
      <c r="D475" s="21"/>
      <c r="E475" s="21"/>
    </row>
    <row r="476" spans="4:5" x14ac:dyDescent="0.35">
      <c r="D476" s="21"/>
      <c r="E476" s="21"/>
    </row>
    <row r="477" spans="4:5" x14ac:dyDescent="0.35">
      <c r="D477" s="21"/>
      <c r="E477" s="21"/>
    </row>
    <row r="478" spans="4:5" x14ac:dyDescent="0.35">
      <c r="D478" s="21"/>
      <c r="E478" s="21"/>
    </row>
    <row r="479" spans="4:5" x14ac:dyDescent="0.35">
      <c r="D479" s="21"/>
      <c r="E479" s="21"/>
    </row>
    <row r="480" spans="4:5" x14ac:dyDescent="0.35">
      <c r="D480" s="21"/>
      <c r="E480" s="21"/>
    </row>
    <row r="481" spans="4:5" x14ac:dyDescent="0.35">
      <c r="D481" s="21"/>
      <c r="E481" s="21"/>
    </row>
    <row r="482" spans="4:5" x14ac:dyDescent="0.35">
      <c r="D482" s="21"/>
      <c r="E482" s="21"/>
    </row>
    <row r="483" spans="4:5" x14ac:dyDescent="0.35">
      <c r="D483" s="21"/>
      <c r="E483" s="21"/>
    </row>
    <row r="484" spans="4:5" x14ac:dyDescent="0.35">
      <c r="D484" s="21"/>
      <c r="E484" s="21"/>
    </row>
    <row r="485" spans="4:5" x14ac:dyDescent="0.35">
      <c r="D485" s="21"/>
      <c r="E485" s="21"/>
    </row>
    <row r="486" spans="4:5" x14ac:dyDescent="0.35">
      <c r="D486" s="21"/>
      <c r="E486" s="21"/>
    </row>
    <row r="487" spans="4:5" x14ac:dyDescent="0.35">
      <c r="D487" s="21"/>
      <c r="E487" s="21"/>
    </row>
    <row r="488" spans="4:5" x14ac:dyDescent="0.35">
      <c r="D488" s="21"/>
      <c r="E488" s="21"/>
    </row>
    <row r="489" spans="4:5" x14ac:dyDescent="0.35">
      <c r="D489" s="21"/>
      <c r="E489" s="21"/>
    </row>
    <row r="490" spans="4:5" x14ac:dyDescent="0.35">
      <c r="D490" s="21"/>
      <c r="E490" s="21"/>
    </row>
    <row r="491" spans="4:5" x14ac:dyDescent="0.35">
      <c r="D491" s="21"/>
      <c r="E491" s="21"/>
    </row>
    <row r="492" spans="4:5" x14ac:dyDescent="0.35">
      <c r="D492" s="21"/>
      <c r="E492" s="21"/>
    </row>
    <row r="493" spans="4:5" x14ac:dyDescent="0.35">
      <c r="D493" s="21"/>
      <c r="E493" s="21"/>
    </row>
    <row r="494" spans="4:5" x14ac:dyDescent="0.35">
      <c r="D494" s="21"/>
      <c r="E494" s="21"/>
    </row>
    <row r="495" spans="4:5" x14ac:dyDescent="0.35">
      <c r="D495" s="21"/>
      <c r="E495" s="21"/>
    </row>
    <row r="496" spans="4:5" x14ac:dyDescent="0.35">
      <c r="D496" s="21"/>
      <c r="E496" s="21"/>
    </row>
    <row r="497" spans="4:5" x14ac:dyDescent="0.35">
      <c r="D497" s="21"/>
      <c r="E497" s="21"/>
    </row>
    <row r="498" spans="4:5" x14ac:dyDescent="0.35">
      <c r="D498" s="21"/>
      <c r="E498" s="21"/>
    </row>
    <row r="499" spans="4:5" x14ac:dyDescent="0.35">
      <c r="D499" s="21"/>
      <c r="E499" s="21"/>
    </row>
    <row r="500" spans="4:5" x14ac:dyDescent="0.35">
      <c r="D500" s="21"/>
      <c r="E500" s="21"/>
    </row>
    <row r="501" spans="4:5" x14ac:dyDescent="0.35">
      <c r="D501" s="21"/>
      <c r="E501" s="21"/>
    </row>
    <row r="502" spans="4:5" x14ac:dyDescent="0.35">
      <c r="D502" s="21"/>
      <c r="E502" s="21"/>
    </row>
    <row r="503" spans="4:5" x14ac:dyDescent="0.35">
      <c r="D503" s="21"/>
      <c r="E503" s="21"/>
    </row>
    <row r="504" spans="4:5" x14ac:dyDescent="0.35">
      <c r="D504" s="21"/>
      <c r="E504" s="21"/>
    </row>
    <row r="505" spans="4:5" x14ac:dyDescent="0.35">
      <c r="D505" s="21"/>
      <c r="E505" s="21"/>
    </row>
    <row r="506" spans="4:5" x14ac:dyDescent="0.35">
      <c r="D506" s="21"/>
      <c r="E506" s="21"/>
    </row>
    <row r="507" spans="4:5" x14ac:dyDescent="0.35">
      <c r="D507" s="21"/>
      <c r="E507" s="21"/>
    </row>
    <row r="508" spans="4:5" x14ac:dyDescent="0.35">
      <c r="D508" s="21"/>
      <c r="E508" s="21"/>
    </row>
    <row r="509" spans="4:5" x14ac:dyDescent="0.35">
      <c r="D509" s="21"/>
      <c r="E509" s="21"/>
    </row>
    <row r="510" spans="4:5" x14ac:dyDescent="0.35">
      <c r="D510" s="21"/>
      <c r="E510" s="21"/>
    </row>
    <row r="511" spans="4:5" x14ac:dyDescent="0.35">
      <c r="D511" s="21"/>
      <c r="E511" s="21"/>
    </row>
    <row r="512" spans="4:5" x14ac:dyDescent="0.35">
      <c r="D512" s="21"/>
      <c r="E512" s="21"/>
    </row>
    <row r="513" spans="4:5" x14ac:dyDescent="0.35">
      <c r="D513" s="21"/>
      <c r="E513" s="21"/>
    </row>
    <row r="514" spans="4:5" x14ac:dyDescent="0.35">
      <c r="D514" s="21"/>
      <c r="E514" s="21"/>
    </row>
    <row r="515" spans="4:5" x14ac:dyDescent="0.35">
      <c r="D515" s="21"/>
      <c r="E515" s="21"/>
    </row>
    <row r="516" spans="4:5" x14ac:dyDescent="0.35">
      <c r="D516" s="21"/>
      <c r="E516" s="21"/>
    </row>
    <row r="517" spans="4:5" x14ac:dyDescent="0.35">
      <c r="D517" s="21"/>
      <c r="E517" s="21"/>
    </row>
    <row r="518" spans="4:5" x14ac:dyDescent="0.35">
      <c r="D518" s="21"/>
      <c r="E518" s="21"/>
    </row>
    <row r="519" spans="4:5" x14ac:dyDescent="0.35">
      <c r="D519" s="21"/>
      <c r="E519" s="21"/>
    </row>
    <row r="520" spans="4:5" x14ac:dyDescent="0.35">
      <c r="D520" s="21"/>
      <c r="E520" s="21"/>
    </row>
    <row r="521" spans="4:5" x14ac:dyDescent="0.35">
      <c r="D521" s="21"/>
      <c r="E521" s="21"/>
    </row>
    <row r="522" spans="4:5" x14ac:dyDescent="0.35">
      <c r="D522" s="21"/>
      <c r="E522" s="21"/>
    </row>
    <row r="523" spans="4:5" x14ac:dyDescent="0.35">
      <c r="D523" s="21"/>
      <c r="E523" s="21"/>
    </row>
    <row r="524" spans="4:5" x14ac:dyDescent="0.35">
      <c r="D524" s="21"/>
      <c r="E524" s="21"/>
    </row>
    <row r="525" spans="4:5" x14ac:dyDescent="0.35">
      <c r="D525" s="21"/>
      <c r="E525" s="21"/>
    </row>
    <row r="526" spans="4:5" x14ac:dyDescent="0.35">
      <c r="D526" s="21"/>
      <c r="E526" s="21"/>
    </row>
    <row r="527" spans="4:5" x14ac:dyDescent="0.35">
      <c r="D527" s="21"/>
      <c r="E527" s="21"/>
    </row>
    <row r="528" spans="4:5" x14ac:dyDescent="0.35">
      <c r="D528" s="21"/>
      <c r="E528" s="21"/>
    </row>
    <row r="529" spans="4:5" x14ac:dyDescent="0.35">
      <c r="D529" s="21"/>
      <c r="E529" s="21"/>
    </row>
    <row r="530" spans="4:5" x14ac:dyDescent="0.35">
      <c r="D530" s="21"/>
      <c r="E530" s="21"/>
    </row>
    <row r="531" spans="4:5" x14ac:dyDescent="0.35">
      <c r="D531" s="21"/>
      <c r="E531" s="21"/>
    </row>
    <row r="532" spans="4:5" x14ac:dyDescent="0.35">
      <c r="D532" s="21"/>
      <c r="E532" s="21"/>
    </row>
    <row r="533" spans="4:5" x14ac:dyDescent="0.35">
      <c r="D533" s="21"/>
      <c r="E533" s="21"/>
    </row>
    <row r="534" spans="4:5" x14ac:dyDescent="0.35">
      <c r="D534" s="21"/>
      <c r="E534" s="21"/>
    </row>
    <row r="535" spans="4:5" x14ac:dyDescent="0.35">
      <c r="D535" s="21"/>
      <c r="E535" s="21"/>
    </row>
    <row r="536" spans="4:5" x14ac:dyDescent="0.35">
      <c r="D536" s="21"/>
      <c r="E536" s="21"/>
    </row>
    <row r="537" spans="4:5" x14ac:dyDescent="0.35">
      <c r="D537" s="21"/>
      <c r="E537" s="21"/>
    </row>
    <row r="538" spans="4:5" x14ac:dyDescent="0.35">
      <c r="D538" s="21"/>
      <c r="E538" s="21"/>
    </row>
    <row r="539" spans="4:5" x14ac:dyDescent="0.35">
      <c r="D539" s="21"/>
      <c r="E539" s="21"/>
    </row>
    <row r="540" spans="4:5" x14ac:dyDescent="0.35">
      <c r="D540" s="21"/>
      <c r="E540" s="21"/>
    </row>
    <row r="541" spans="4:5" x14ac:dyDescent="0.35">
      <c r="D541" s="21"/>
      <c r="E541" s="21"/>
    </row>
    <row r="542" spans="4:5" x14ac:dyDescent="0.35">
      <c r="D542" s="21"/>
      <c r="E542" s="21"/>
    </row>
    <row r="543" spans="4:5" x14ac:dyDescent="0.35">
      <c r="D543" s="21"/>
      <c r="E543" s="21"/>
    </row>
    <row r="544" spans="4:5" x14ac:dyDescent="0.35">
      <c r="D544" s="21"/>
      <c r="E544" s="21"/>
    </row>
    <row r="545" spans="4:5" x14ac:dyDescent="0.35">
      <c r="D545" s="21"/>
      <c r="E545" s="21"/>
    </row>
    <row r="546" spans="4:5" x14ac:dyDescent="0.35">
      <c r="D546" s="21"/>
      <c r="E546" s="21"/>
    </row>
    <row r="547" spans="4:5" x14ac:dyDescent="0.35">
      <c r="D547" s="21"/>
      <c r="E547" s="21"/>
    </row>
    <row r="548" spans="4:5" x14ac:dyDescent="0.35">
      <c r="D548" s="21"/>
      <c r="E548" s="21"/>
    </row>
    <row r="549" spans="4:5" x14ac:dyDescent="0.35">
      <c r="D549" s="21"/>
      <c r="E549" s="21"/>
    </row>
    <row r="550" spans="4:5" x14ac:dyDescent="0.35">
      <c r="D550" s="21"/>
      <c r="E550" s="21"/>
    </row>
    <row r="551" spans="4:5" x14ac:dyDescent="0.35">
      <c r="D551" s="21"/>
      <c r="E551" s="21"/>
    </row>
    <row r="552" spans="4:5" x14ac:dyDescent="0.35">
      <c r="D552" s="21"/>
      <c r="E552" s="21"/>
    </row>
    <row r="553" spans="4:5" x14ac:dyDescent="0.35">
      <c r="D553" s="21"/>
      <c r="E553" s="21"/>
    </row>
    <row r="554" spans="4:5" x14ac:dyDescent="0.35">
      <c r="D554" s="21"/>
      <c r="E554" s="21"/>
    </row>
    <row r="555" spans="4:5" x14ac:dyDescent="0.35">
      <c r="D555" s="21"/>
      <c r="E555" s="21"/>
    </row>
    <row r="556" spans="4:5" x14ac:dyDescent="0.35">
      <c r="D556" s="21"/>
      <c r="E556" s="21"/>
    </row>
    <row r="557" spans="4:5" x14ac:dyDescent="0.35">
      <c r="D557" s="21"/>
      <c r="E557" s="21"/>
    </row>
    <row r="558" spans="4:5" x14ac:dyDescent="0.35">
      <c r="D558" s="21"/>
      <c r="E558" s="21"/>
    </row>
    <row r="559" spans="4:5" x14ac:dyDescent="0.35">
      <c r="D559" s="21"/>
      <c r="E559" s="21"/>
    </row>
    <row r="560" spans="4:5" x14ac:dyDescent="0.35">
      <c r="D560" s="21"/>
      <c r="E560" s="21"/>
    </row>
    <row r="561" spans="4:5" x14ac:dyDescent="0.35">
      <c r="D561" s="21"/>
      <c r="E561" s="21"/>
    </row>
    <row r="562" spans="4:5" x14ac:dyDescent="0.35">
      <c r="D562" s="21"/>
      <c r="E562" s="21"/>
    </row>
    <row r="563" spans="4:5" x14ac:dyDescent="0.35">
      <c r="D563" s="21"/>
      <c r="E563" s="21"/>
    </row>
    <row r="564" spans="4:5" x14ac:dyDescent="0.35">
      <c r="D564" s="21"/>
      <c r="E564" s="21"/>
    </row>
    <row r="565" spans="4:5" x14ac:dyDescent="0.35">
      <c r="D565" s="21"/>
      <c r="E565" s="21"/>
    </row>
    <row r="566" spans="4:5" x14ac:dyDescent="0.35">
      <c r="D566" s="21"/>
      <c r="E566" s="21"/>
    </row>
    <row r="567" spans="4:5" x14ac:dyDescent="0.35">
      <c r="D567" s="21"/>
      <c r="E567" s="21"/>
    </row>
    <row r="568" spans="4:5" x14ac:dyDescent="0.35">
      <c r="D568" s="21"/>
      <c r="E568" s="21"/>
    </row>
    <row r="569" spans="4:5" x14ac:dyDescent="0.35">
      <c r="D569" s="21"/>
      <c r="E569" s="21"/>
    </row>
    <row r="570" spans="4:5" x14ac:dyDescent="0.35">
      <c r="D570" s="21"/>
      <c r="E570" s="21"/>
    </row>
    <row r="571" spans="4:5" x14ac:dyDescent="0.35">
      <c r="D571" s="21"/>
      <c r="E571" s="21"/>
    </row>
    <row r="572" spans="4:5" x14ac:dyDescent="0.35">
      <c r="D572" s="21"/>
      <c r="E572" s="21"/>
    </row>
    <row r="573" spans="4:5" x14ac:dyDescent="0.35">
      <c r="D573" s="21"/>
      <c r="E573" s="21"/>
    </row>
    <row r="574" spans="4:5" x14ac:dyDescent="0.35">
      <c r="D574" s="21"/>
      <c r="E574" s="21"/>
    </row>
    <row r="575" spans="4:5" x14ac:dyDescent="0.35">
      <c r="D575" s="21"/>
      <c r="E575" s="21"/>
    </row>
    <row r="576" spans="4:5" x14ac:dyDescent="0.35">
      <c r="D576" s="21"/>
      <c r="E576" s="21"/>
    </row>
    <row r="577" spans="4:5" x14ac:dyDescent="0.35">
      <c r="D577" s="21"/>
      <c r="E577" s="21"/>
    </row>
    <row r="578" spans="4:5" x14ac:dyDescent="0.35">
      <c r="D578" s="21"/>
      <c r="E578" s="21"/>
    </row>
    <row r="579" spans="4:5" x14ac:dyDescent="0.35">
      <c r="D579" s="21"/>
      <c r="E579" s="21"/>
    </row>
    <row r="580" spans="4:5" x14ac:dyDescent="0.35">
      <c r="D580" s="21"/>
      <c r="E580" s="21"/>
    </row>
    <row r="581" spans="4:5" x14ac:dyDescent="0.35">
      <c r="D581" s="21"/>
      <c r="E581" s="21"/>
    </row>
    <row r="582" spans="4:5" x14ac:dyDescent="0.35">
      <c r="D582" s="21"/>
      <c r="E582" s="21"/>
    </row>
    <row r="583" spans="4:5" x14ac:dyDescent="0.35">
      <c r="D583" s="21"/>
      <c r="E583" s="21"/>
    </row>
    <row r="584" spans="4:5" x14ac:dyDescent="0.35">
      <c r="D584" s="21"/>
      <c r="E584" s="21"/>
    </row>
    <row r="585" spans="4:5" x14ac:dyDescent="0.35">
      <c r="D585" s="21"/>
      <c r="E585" s="21"/>
    </row>
    <row r="586" spans="4:5" x14ac:dyDescent="0.35">
      <c r="D586" s="21"/>
      <c r="E586" s="21"/>
    </row>
    <row r="587" spans="4:5" x14ac:dyDescent="0.35">
      <c r="D587" s="21"/>
      <c r="E587" s="21"/>
    </row>
    <row r="588" spans="4:5" x14ac:dyDescent="0.35">
      <c r="D588" s="21"/>
      <c r="E588" s="21"/>
    </row>
    <row r="589" spans="4:5" x14ac:dyDescent="0.35">
      <c r="D589" s="21"/>
      <c r="E589" s="21"/>
    </row>
    <row r="590" spans="4:5" x14ac:dyDescent="0.35">
      <c r="D590" s="21"/>
      <c r="E590" s="21"/>
    </row>
    <row r="591" spans="4:5" x14ac:dyDescent="0.35">
      <c r="D591" s="21"/>
      <c r="E591" s="21"/>
    </row>
    <row r="592" spans="4:5" x14ac:dyDescent="0.35">
      <c r="D592" s="21"/>
      <c r="E592" s="21"/>
    </row>
    <row r="593" spans="4:5" x14ac:dyDescent="0.35">
      <c r="D593" s="21"/>
      <c r="E593" s="21"/>
    </row>
    <row r="594" spans="4:5" x14ac:dyDescent="0.35">
      <c r="D594" s="21"/>
      <c r="E594" s="21"/>
    </row>
    <row r="595" spans="4:5" x14ac:dyDescent="0.35">
      <c r="D595" s="21"/>
      <c r="E595" s="21"/>
    </row>
    <row r="596" spans="4:5" x14ac:dyDescent="0.35">
      <c r="D596" s="21"/>
      <c r="E596" s="21"/>
    </row>
    <row r="597" spans="4:5" x14ac:dyDescent="0.35">
      <c r="D597" s="21"/>
      <c r="E597" s="21"/>
    </row>
    <row r="598" spans="4:5" x14ac:dyDescent="0.35">
      <c r="D598" s="21"/>
      <c r="E598" s="21"/>
    </row>
    <row r="599" spans="4:5" x14ac:dyDescent="0.35">
      <c r="D599" s="21"/>
      <c r="E599" s="21"/>
    </row>
    <row r="600" spans="4:5" x14ac:dyDescent="0.35">
      <c r="D600" s="21"/>
      <c r="E600" s="21"/>
    </row>
    <row r="601" spans="4:5" x14ac:dyDescent="0.35">
      <c r="D601" s="21"/>
      <c r="E601" s="21"/>
    </row>
    <row r="602" spans="4:5" x14ac:dyDescent="0.35">
      <c r="D602" s="21"/>
      <c r="E602" s="21"/>
    </row>
    <row r="603" spans="4:5" x14ac:dyDescent="0.35">
      <c r="D603" s="21"/>
      <c r="E603" s="21"/>
    </row>
    <row r="604" spans="4:5" x14ac:dyDescent="0.35">
      <c r="D604" s="21"/>
      <c r="E604" s="21"/>
    </row>
  </sheetData>
  <mergeCells count="2">
    <mergeCell ref="A3:E3"/>
    <mergeCell ref="F3:G3"/>
  </mergeCells>
  <conditionalFormatting sqref="F5:G16">
    <cfRule type="cellIs" dxfId="171" priority="1" operator="between">
      <formula>8</formula>
      <formula>16</formula>
    </cfRule>
    <cfRule type="cellIs" dxfId="170" priority="2" operator="between">
      <formula>4</formula>
      <formula>7.99</formula>
    </cfRule>
    <cfRule type="cellIs" dxfId="169" priority="3" operator="between">
      <formula>1</formula>
      <formula>3.99</formula>
    </cfRule>
  </conditionalFormatting>
  <pageMargins left="0.70866141732283472" right="0.70866141732283472" top="0.74803149606299213" bottom="0.74803149606299213" header="0.31496062992125984" footer="0.31496062992125984"/>
  <pageSetup paperSize="8" scale="88" fitToHeight="2"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tint="0.39997558519241921"/>
    <pageSetUpPr fitToPage="1"/>
  </sheetPr>
  <dimension ref="A1:V42"/>
  <sheetViews>
    <sheetView zoomScale="90" zoomScaleNormal="90" workbookViewId="0">
      <selection activeCell="A6" sqref="A6"/>
    </sheetView>
  </sheetViews>
  <sheetFormatPr baseColWidth="10" defaultColWidth="8.7265625" defaultRowHeight="14" x14ac:dyDescent="0.3"/>
  <cols>
    <col min="1" max="1" width="12.7265625" style="84" customWidth="1"/>
    <col min="2" max="2" width="64.7265625" style="15" customWidth="1"/>
    <col min="3" max="5" width="8.54296875" style="15" customWidth="1"/>
    <col min="6" max="6" width="12.7265625" style="15" customWidth="1"/>
    <col min="7" max="7" width="64.7265625" style="15" customWidth="1"/>
    <col min="8" max="8" width="22.7265625" style="15" customWidth="1"/>
    <col min="9" max="9" width="23.453125" style="15" customWidth="1"/>
    <col min="10" max="11" width="28.453125" style="15" customWidth="1"/>
    <col min="12" max="14" width="8.54296875" style="15" customWidth="1"/>
    <col min="15" max="15" width="64.7265625" style="15" customWidth="1"/>
    <col min="16" max="17" width="14.7265625" style="15" customWidth="1"/>
    <col min="18" max="19" width="28.453125" style="15" customWidth="1"/>
    <col min="20" max="22" width="8.54296875" style="15" customWidth="1"/>
    <col min="23" max="23" width="13.26953125" style="15" customWidth="1"/>
    <col min="24" max="24" width="12.7265625" style="15" customWidth="1"/>
    <col min="25" max="25" width="13.7265625" style="15" customWidth="1"/>
    <col min="26" max="26" width="41.26953125" style="15" customWidth="1"/>
    <col min="27" max="16384" width="8.7265625" style="15"/>
  </cols>
  <sheetData>
    <row r="1" spans="1:22" s="17" customFormat="1" ht="15.5" x14ac:dyDescent="0.35">
      <c r="A1" s="82"/>
      <c r="C1" s="305" t="s">
        <v>131</v>
      </c>
      <c r="D1" s="306"/>
      <c r="E1" s="307"/>
      <c r="F1" s="307"/>
      <c r="G1" s="307"/>
      <c r="H1" s="307"/>
      <c r="I1" s="308"/>
      <c r="J1" s="16"/>
      <c r="K1" s="16"/>
      <c r="L1" s="23" t="s">
        <v>20</v>
      </c>
      <c r="M1" s="23" t="s">
        <v>21</v>
      </c>
      <c r="N1" s="16"/>
      <c r="O1" s="16"/>
    </row>
    <row r="2" spans="1:22" s="19" customFormat="1" ht="24.5" x14ac:dyDescent="0.35">
      <c r="A2" s="83"/>
      <c r="B2" s="33"/>
      <c r="C2" s="309" t="s">
        <v>15</v>
      </c>
      <c r="D2" s="310"/>
      <c r="E2" s="313" t="s">
        <v>16</v>
      </c>
      <c r="F2" s="314"/>
      <c r="G2" s="47" t="s">
        <v>17</v>
      </c>
      <c r="H2" s="35" t="s">
        <v>133</v>
      </c>
      <c r="I2" s="48" t="s">
        <v>36</v>
      </c>
      <c r="J2" s="18"/>
      <c r="K2" s="18"/>
      <c r="L2" s="23" t="s">
        <v>22</v>
      </c>
      <c r="M2" s="23" t="s">
        <v>23</v>
      </c>
      <c r="N2" s="18"/>
      <c r="O2" s="18"/>
    </row>
    <row r="3" spans="1:22" s="26" customFormat="1" ht="60" customHeight="1" thickBot="1" x14ac:dyDescent="0.4">
      <c r="A3" s="84"/>
      <c r="B3" s="34"/>
      <c r="C3" s="311" t="str">
        <f>'2. Contratos (CT)'!A5</f>
        <v>CTR1</v>
      </c>
      <c r="D3" s="312"/>
      <c r="E3" s="315" t="str">
        <f>'2. Contratos (CT)'!B5</f>
        <v>Limitación de la concurrencia</v>
      </c>
      <c r="F3" s="316"/>
      <c r="G3" s="45" t="str">
        <f>'2. Contratos (CT)'!C5</f>
        <v>Manipulación del procedimiento de preparación y/o adjudicación, limitándose el acceso a la contratación pública en condiciones de igualdad y no discriminación a todos los licitadores.</v>
      </c>
      <c r="H3" s="24" t="str">
        <f>'2. Contratos (CT)'!D5</f>
        <v>EE/C</v>
      </c>
      <c r="I3" s="29" t="str">
        <f>'2. Contratos (CT)'!E5</f>
        <v>Interno</v>
      </c>
      <c r="J3" s="14"/>
      <c r="K3" s="14"/>
      <c r="L3" s="14"/>
      <c r="M3" s="25" t="s">
        <v>24</v>
      </c>
      <c r="N3" s="14"/>
      <c r="O3" s="14"/>
    </row>
    <row r="4" spans="1:22" ht="14.5" x14ac:dyDescent="0.35">
      <c r="A4" s="81"/>
      <c r="B4" s="14"/>
      <c r="C4" s="14"/>
      <c r="D4" s="14"/>
      <c r="E4" s="14"/>
      <c r="F4" s="14"/>
      <c r="G4" s="14"/>
      <c r="H4" s="14"/>
      <c r="I4" s="14"/>
      <c r="J4" s="14"/>
      <c r="K4" s="14"/>
      <c r="L4" s="14"/>
      <c r="M4" s="14"/>
      <c r="N4" s="14"/>
      <c r="O4" s="14"/>
      <c r="P4" s="14"/>
      <c r="Q4" s="14"/>
    </row>
    <row r="5" spans="1:22" ht="26.25" customHeight="1" x14ac:dyDescent="0.25">
      <c r="A5" s="299" t="s">
        <v>389</v>
      </c>
      <c r="B5" s="304"/>
      <c r="C5" s="296" t="s">
        <v>25</v>
      </c>
      <c r="D5" s="302"/>
      <c r="E5" s="303"/>
      <c r="F5" s="299" t="s">
        <v>26</v>
      </c>
      <c r="G5" s="300"/>
      <c r="H5" s="300"/>
      <c r="I5" s="300"/>
      <c r="J5" s="300"/>
      <c r="K5" s="301"/>
      <c r="L5" s="296" t="s">
        <v>27</v>
      </c>
      <c r="M5" s="297"/>
      <c r="N5" s="298"/>
      <c r="O5" s="299" t="s">
        <v>31</v>
      </c>
      <c r="P5" s="300"/>
      <c r="Q5" s="300"/>
      <c r="R5" s="300"/>
      <c r="S5" s="301"/>
      <c r="T5" s="296" t="s">
        <v>32</v>
      </c>
      <c r="U5" s="297"/>
      <c r="V5" s="298"/>
    </row>
    <row r="6" spans="1:22" ht="52.5" customHeight="1" x14ac:dyDescent="0.25">
      <c r="A6" s="36" t="s">
        <v>404</v>
      </c>
      <c r="B6" s="36" t="s">
        <v>403</v>
      </c>
      <c r="C6" s="35" t="s">
        <v>134</v>
      </c>
      <c r="D6" s="35" t="s">
        <v>136</v>
      </c>
      <c r="E6" s="124" t="s">
        <v>135</v>
      </c>
      <c r="F6" s="85" t="s">
        <v>28</v>
      </c>
      <c r="G6" s="36" t="s">
        <v>29</v>
      </c>
      <c r="H6" s="36" t="s">
        <v>47</v>
      </c>
      <c r="I6" s="36" t="s">
        <v>30</v>
      </c>
      <c r="J6" s="36" t="s">
        <v>44</v>
      </c>
      <c r="K6" s="36" t="s">
        <v>45</v>
      </c>
      <c r="L6" s="35" t="s">
        <v>134</v>
      </c>
      <c r="M6" s="35" t="s">
        <v>136</v>
      </c>
      <c r="N6" s="124" t="s">
        <v>135</v>
      </c>
      <c r="O6" s="36" t="s">
        <v>33</v>
      </c>
      <c r="P6" s="36" t="s">
        <v>46</v>
      </c>
      <c r="Q6" s="36" t="s">
        <v>34</v>
      </c>
      <c r="R6" s="37" t="s">
        <v>42</v>
      </c>
      <c r="S6" s="37" t="s">
        <v>43</v>
      </c>
      <c r="T6" s="35" t="s">
        <v>134</v>
      </c>
      <c r="U6" s="35" t="s">
        <v>136</v>
      </c>
      <c r="V6" s="124" t="s">
        <v>135</v>
      </c>
    </row>
    <row r="7" spans="1:22" ht="132.75" customHeight="1" x14ac:dyDescent="0.25">
      <c r="A7" s="117" t="s">
        <v>150</v>
      </c>
      <c r="B7" s="162" t="s">
        <v>243</v>
      </c>
      <c r="C7" s="118">
        <v>1</v>
      </c>
      <c r="D7" s="118">
        <v>1</v>
      </c>
      <c r="E7" s="119">
        <f>C7*D7</f>
        <v>1</v>
      </c>
      <c r="F7" s="117" t="s">
        <v>229</v>
      </c>
      <c r="G7" s="166" t="s">
        <v>298</v>
      </c>
      <c r="H7" s="120"/>
      <c r="I7" s="120"/>
      <c r="J7" s="118"/>
      <c r="K7" s="118"/>
      <c r="L7" s="117">
        <f t="shared" ref="L7:M15" si="0">IF(ISNUMBER(C7),IF(C7+J7&gt;1,C7+J7,1),"")</f>
        <v>1</v>
      </c>
      <c r="M7" s="117">
        <f t="shared" si="0"/>
        <v>1</v>
      </c>
      <c r="N7" s="119">
        <f>L7*M7</f>
        <v>1</v>
      </c>
      <c r="O7" s="121"/>
      <c r="P7" s="121"/>
      <c r="Q7" s="121"/>
      <c r="R7" s="118"/>
      <c r="S7" s="118"/>
      <c r="T7" s="117">
        <f>IF(ISNUMBER($L7),IF($L7+R7&gt;1,$L7+R7,1),"")</f>
        <v>1</v>
      </c>
      <c r="U7" s="117">
        <f>IF(ISNUMBER($M7),IF($M7+S7&gt;1,$M7+S7,1),"")</f>
        <v>1</v>
      </c>
      <c r="V7" s="119">
        <f>T7*U7</f>
        <v>1</v>
      </c>
    </row>
    <row r="8" spans="1:22" ht="129" customHeight="1" x14ac:dyDescent="0.25">
      <c r="A8" s="117" t="s">
        <v>151</v>
      </c>
      <c r="B8" s="163" t="s">
        <v>357</v>
      </c>
      <c r="C8" s="118">
        <v>1</v>
      </c>
      <c r="D8" s="118">
        <v>1</v>
      </c>
      <c r="E8" s="119">
        <f t="shared" ref="E8:E14" si="1">C8*D8</f>
        <v>1</v>
      </c>
      <c r="F8" s="117" t="s">
        <v>230</v>
      </c>
      <c r="G8" s="166" t="s">
        <v>239</v>
      </c>
      <c r="H8" s="120"/>
      <c r="I8" s="120"/>
      <c r="J8" s="118"/>
      <c r="K8" s="118"/>
      <c r="L8" s="117">
        <f t="shared" si="0"/>
        <v>1</v>
      </c>
      <c r="M8" s="117">
        <f t="shared" si="0"/>
        <v>1</v>
      </c>
      <c r="N8" s="119">
        <f t="shared" ref="N8:N12" si="2">L8*M8</f>
        <v>1</v>
      </c>
      <c r="O8" s="121"/>
      <c r="P8" s="121"/>
      <c r="Q8" s="121"/>
      <c r="R8" s="118"/>
      <c r="S8" s="118"/>
      <c r="T8" s="117">
        <f t="shared" ref="T8:T15" si="3">IF(ISNUMBER($L8),IF($L8+R8&gt;1,$L8+R8,1),"")</f>
        <v>1</v>
      </c>
      <c r="U8" s="117">
        <f t="shared" ref="U8:U15" si="4">IF(ISNUMBER($M8),IF($M8+S8&gt;1,$M8+S8,1),"")</f>
        <v>1</v>
      </c>
      <c r="V8" s="119">
        <f t="shared" ref="V8:V12" si="5">T8*U8</f>
        <v>1</v>
      </c>
    </row>
    <row r="9" spans="1:22" ht="132" customHeight="1" x14ac:dyDescent="0.25">
      <c r="A9" s="117" t="s">
        <v>152</v>
      </c>
      <c r="B9" s="163" t="s">
        <v>377</v>
      </c>
      <c r="C9" s="118">
        <v>1</v>
      </c>
      <c r="D9" s="118">
        <v>1</v>
      </c>
      <c r="E9" s="119">
        <f t="shared" si="1"/>
        <v>1</v>
      </c>
      <c r="F9" s="117" t="s">
        <v>231</v>
      </c>
      <c r="G9" s="166" t="s">
        <v>299</v>
      </c>
      <c r="H9" s="120"/>
      <c r="I9" s="120"/>
      <c r="J9" s="118"/>
      <c r="K9" s="118"/>
      <c r="L9" s="117">
        <f t="shared" si="0"/>
        <v>1</v>
      </c>
      <c r="M9" s="117">
        <f t="shared" si="0"/>
        <v>1</v>
      </c>
      <c r="N9" s="119">
        <f t="shared" si="2"/>
        <v>1</v>
      </c>
      <c r="O9" s="121"/>
      <c r="P9" s="121"/>
      <c r="Q9" s="121"/>
      <c r="R9" s="118"/>
      <c r="S9" s="118"/>
      <c r="T9" s="117">
        <f t="shared" si="3"/>
        <v>1</v>
      </c>
      <c r="U9" s="117">
        <f t="shared" si="4"/>
        <v>1</v>
      </c>
      <c r="V9" s="119">
        <f t="shared" si="5"/>
        <v>1</v>
      </c>
    </row>
    <row r="10" spans="1:22" ht="108.75" customHeight="1" x14ac:dyDescent="0.25">
      <c r="A10" s="117" t="s">
        <v>153</v>
      </c>
      <c r="B10" s="163" t="s">
        <v>378</v>
      </c>
      <c r="C10" s="118">
        <v>1</v>
      </c>
      <c r="D10" s="118">
        <v>1</v>
      </c>
      <c r="E10" s="119">
        <f t="shared" si="1"/>
        <v>1</v>
      </c>
      <c r="F10" s="117" t="s">
        <v>232</v>
      </c>
      <c r="G10" s="166" t="s">
        <v>300</v>
      </c>
      <c r="H10" s="120"/>
      <c r="I10" s="120"/>
      <c r="J10" s="118"/>
      <c r="K10" s="118"/>
      <c r="L10" s="117">
        <f t="shared" si="0"/>
        <v>1</v>
      </c>
      <c r="M10" s="117">
        <f t="shared" si="0"/>
        <v>1</v>
      </c>
      <c r="N10" s="119">
        <f t="shared" si="2"/>
        <v>1</v>
      </c>
      <c r="O10" s="121"/>
      <c r="P10" s="121"/>
      <c r="Q10" s="121"/>
      <c r="R10" s="118"/>
      <c r="S10" s="118"/>
      <c r="T10" s="117">
        <f t="shared" si="3"/>
        <v>1</v>
      </c>
      <c r="U10" s="117">
        <f t="shared" si="4"/>
        <v>1</v>
      </c>
      <c r="V10" s="119">
        <f t="shared" si="5"/>
        <v>1</v>
      </c>
    </row>
    <row r="11" spans="1:22" ht="219.75" customHeight="1" x14ac:dyDescent="0.25">
      <c r="A11" s="117" t="s">
        <v>154</v>
      </c>
      <c r="B11" s="163" t="s">
        <v>337</v>
      </c>
      <c r="C11" s="118">
        <v>1</v>
      </c>
      <c r="D11" s="118">
        <v>1</v>
      </c>
      <c r="E11" s="119">
        <f t="shared" si="1"/>
        <v>1</v>
      </c>
      <c r="F11" s="117" t="s">
        <v>233</v>
      </c>
      <c r="G11" s="166" t="s">
        <v>301</v>
      </c>
      <c r="H11" s="120"/>
      <c r="I11" s="120"/>
      <c r="J11" s="118"/>
      <c r="K11" s="118"/>
      <c r="L11" s="117">
        <f t="shared" si="0"/>
        <v>1</v>
      </c>
      <c r="M11" s="117">
        <f t="shared" si="0"/>
        <v>1</v>
      </c>
      <c r="N11" s="119">
        <f t="shared" si="2"/>
        <v>1</v>
      </c>
      <c r="O11" s="121"/>
      <c r="P11" s="121"/>
      <c r="Q11" s="121"/>
      <c r="R11" s="118"/>
      <c r="S11" s="118"/>
      <c r="T11" s="117">
        <f t="shared" si="3"/>
        <v>1</v>
      </c>
      <c r="U11" s="117">
        <f t="shared" si="4"/>
        <v>1</v>
      </c>
      <c r="V11" s="119">
        <f t="shared" si="5"/>
        <v>1</v>
      </c>
    </row>
    <row r="12" spans="1:22" ht="125.25" customHeight="1" x14ac:dyDescent="0.25">
      <c r="A12" s="117" t="s">
        <v>155</v>
      </c>
      <c r="B12" s="164" t="s">
        <v>379</v>
      </c>
      <c r="C12" s="118">
        <v>1</v>
      </c>
      <c r="D12" s="118">
        <v>1</v>
      </c>
      <c r="E12" s="119">
        <f t="shared" si="1"/>
        <v>1</v>
      </c>
      <c r="F12" s="117" t="s">
        <v>234</v>
      </c>
      <c r="G12" s="166" t="s">
        <v>240</v>
      </c>
      <c r="H12" s="120"/>
      <c r="I12" s="120"/>
      <c r="J12" s="118"/>
      <c r="K12" s="118"/>
      <c r="L12" s="117">
        <f t="shared" si="0"/>
        <v>1</v>
      </c>
      <c r="M12" s="117">
        <f t="shared" si="0"/>
        <v>1</v>
      </c>
      <c r="N12" s="119">
        <f t="shared" si="2"/>
        <v>1</v>
      </c>
      <c r="O12" s="121"/>
      <c r="P12" s="121"/>
      <c r="Q12" s="121"/>
      <c r="R12" s="118"/>
      <c r="S12" s="118"/>
      <c r="T12" s="117">
        <f t="shared" si="3"/>
        <v>1</v>
      </c>
      <c r="U12" s="117">
        <f t="shared" si="4"/>
        <v>1</v>
      </c>
      <c r="V12" s="119">
        <f t="shared" si="5"/>
        <v>1</v>
      </c>
    </row>
    <row r="13" spans="1:22" ht="291.75" customHeight="1" x14ac:dyDescent="0.25">
      <c r="A13" s="117" t="s">
        <v>156</v>
      </c>
      <c r="B13" s="165" t="s">
        <v>302</v>
      </c>
      <c r="C13" s="118">
        <v>1</v>
      </c>
      <c r="D13" s="118">
        <v>1</v>
      </c>
      <c r="E13" s="119">
        <f t="shared" si="1"/>
        <v>1</v>
      </c>
      <c r="F13" s="117" t="s">
        <v>235</v>
      </c>
      <c r="G13" s="166" t="s">
        <v>241</v>
      </c>
      <c r="H13" s="120"/>
      <c r="I13" s="120"/>
      <c r="J13" s="118"/>
      <c r="K13" s="118"/>
      <c r="L13" s="117">
        <f t="shared" ref="L13" si="6">IF(ISNUMBER(C13),IF(C13+J13&gt;1,C13+J13,1),"")</f>
        <v>1</v>
      </c>
      <c r="M13" s="117">
        <f t="shared" ref="M13" si="7">IF(ISNUMBER(D13),IF(D13+K13&gt;1,D13+K13,1),"")</f>
        <v>1</v>
      </c>
      <c r="N13" s="119">
        <f t="shared" ref="N13" si="8">L13*M13</f>
        <v>1</v>
      </c>
      <c r="O13" s="121"/>
      <c r="P13" s="121"/>
      <c r="Q13" s="121"/>
      <c r="R13" s="118"/>
      <c r="S13" s="118"/>
      <c r="T13" s="117">
        <f t="shared" ref="T13" si="9">IF(ISNUMBER($L13),IF($L13+R13&gt;1,$L13+R13,1),"")</f>
        <v>1</v>
      </c>
      <c r="U13" s="117">
        <f t="shared" ref="U13" si="10">IF(ISNUMBER($M13),IF($M13+S13&gt;1,$M13+S13,1),"")</f>
        <v>1</v>
      </c>
      <c r="V13" s="119">
        <f t="shared" ref="V13" si="11">T13*U13</f>
        <v>1</v>
      </c>
    </row>
    <row r="14" spans="1:22" ht="220.5" customHeight="1" x14ac:dyDescent="0.25">
      <c r="A14" s="117" t="s">
        <v>157</v>
      </c>
      <c r="B14" s="164" t="s">
        <v>353</v>
      </c>
      <c r="C14" s="118">
        <v>1</v>
      </c>
      <c r="D14" s="118">
        <v>1</v>
      </c>
      <c r="E14" s="119">
        <f t="shared" si="1"/>
        <v>1</v>
      </c>
      <c r="F14" s="117" t="s">
        <v>236</v>
      </c>
      <c r="G14" s="166" t="s">
        <v>242</v>
      </c>
      <c r="H14" s="120"/>
      <c r="I14" s="120"/>
      <c r="J14" s="118"/>
      <c r="K14" s="118"/>
      <c r="L14" s="117">
        <f t="shared" ref="L14" si="12">IF(ISNUMBER(C14),IF(C14+J14&gt;1,C14+J14,1),"")</f>
        <v>1</v>
      </c>
      <c r="M14" s="117">
        <f t="shared" ref="M14" si="13">IF(ISNUMBER(D14),IF(D14+K14&gt;1,D14+K14,1),"")</f>
        <v>1</v>
      </c>
      <c r="N14" s="119">
        <f t="shared" ref="N14" si="14">L14*M14</f>
        <v>1</v>
      </c>
      <c r="O14" s="121"/>
      <c r="P14" s="121"/>
      <c r="Q14" s="121"/>
      <c r="R14" s="118"/>
      <c r="S14" s="118"/>
      <c r="T14" s="117">
        <f t="shared" ref="T14" si="15">IF(ISNUMBER($L14),IF($L14+R14&gt;1,$L14+R14,1),"")</f>
        <v>1</v>
      </c>
      <c r="U14" s="117">
        <f t="shared" ref="U14" si="16">IF(ISNUMBER($M14),IF($M14+S14&gt;1,$M14+S14,1),"")</f>
        <v>1</v>
      </c>
      <c r="V14" s="119">
        <f t="shared" ref="V14" si="17">T14*U14</f>
        <v>1</v>
      </c>
    </row>
    <row r="15" spans="1:22" ht="48" customHeight="1" x14ac:dyDescent="0.25">
      <c r="A15" s="117" t="s">
        <v>278</v>
      </c>
      <c r="B15" s="122" t="s">
        <v>64</v>
      </c>
      <c r="C15" s="120"/>
      <c r="D15" s="120"/>
      <c r="E15" s="119"/>
      <c r="F15" s="117" t="s">
        <v>279</v>
      </c>
      <c r="G15" s="122" t="s">
        <v>38</v>
      </c>
      <c r="H15" s="120"/>
      <c r="I15" s="120"/>
      <c r="J15" s="120"/>
      <c r="K15" s="120"/>
      <c r="L15" s="117" t="str">
        <f t="shared" ref="L15" si="18">IF(ISNUMBER(C15),IF(C15+J15&gt;1,C15+J15,1),"")</f>
        <v/>
      </c>
      <c r="M15" s="117" t="str">
        <f t="shared" si="0"/>
        <v/>
      </c>
      <c r="N15" s="119"/>
      <c r="O15" s="122" t="s">
        <v>38</v>
      </c>
      <c r="P15" s="123"/>
      <c r="Q15" s="123"/>
      <c r="R15" s="120"/>
      <c r="S15" s="120"/>
      <c r="T15" s="117" t="str">
        <f t="shared" si="3"/>
        <v/>
      </c>
      <c r="U15" s="117" t="str">
        <f t="shared" si="4"/>
        <v/>
      </c>
      <c r="V15" s="119"/>
    </row>
    <row r="16" spans="1:22" ht="48" customHeight="1" x14ac:dyDescent="0.3">
      <c r="C16" s="294" t="s">
        <v>48</v>
      </c>
      <c r="D16" s="295"/>
      <c r="E16" s="88">
        <f>ROUND(SUM(E7:E15)/COUNT(C7:C15),2)</f>
        <v>1</v>
      </c>
      <c r="L16" s="294" t="s">
        <v>49</v>
      </c>
      <c r="M16" s="295"/>
      <c r="N16" s="88">
        <f>ROUND(SUMIF(N7:N15,"&gt;0",N7:N15)/COUNT(N7:N15),2)</f>
        <v>1</v>
      </c>
      <c r="T16" s="294" t="s">
        <v>50</v>
      </c>
      <c r="U16" s="295"/>
      <c r="V16" s="88">
        <f>ROUND(SUMIF(V7:V15,"&gt;0",V7:V15)/COUNT(V7:V15),2)</f>
        <v>1</v>
      </c>
    </row>
    <row r="39" spans="4:5" x14ac:dyDescent="0.3">
      <c r="D39" s="15">
        <v>1</v>
      </c>
      <c r="E39" s="15">
        <v>-1</v>
      </c>
    </row>
    <row r="40" spans="4:5" x14ac:dyDescent="0.3">
      <c r="D40" s="15">
        <v>2</v>
      </c>
      <c r="E40" s="15">
        <v>-2</v>
      </c>
    </row>
    <row r="41" spans="4:5" x14ac:dyDescent="0.3">
      <c r="D41" s="15">
        <v>3</v>
      </c>
      <c r="E41" s="15">
        <v>-3</v>
      </c>
    </row>
    <row r="42" spans="4:5" x14ac:dyDescent="0.3">
      <c r="D42" s="15">
        <v>4</v>
      </c>
      <c r="E42" s="15">
        <v>-4</v>
      </c>
    </row>
  </sheetData>
  <mergeCells count="14">
    <mergeCell ref="A5:B5"/>
    <mergeCell ref="C1:I1"/>
    <mergeCell ref="C2:D2"/>
    <mergeCell ref="C3:D3"/>
    <mergeCell ref="L5:N5"/>
    <mergeCell ref="F5:K5"/>
    <mergeCell ref="E2:F2"/>
    <mergeCell ref="E3:F3"/>
    <mergeCell ref="C16:D16"/>
    <mergeCell ref="L16:M16"/>
    <mergeCell ref="T16:U16"/>
    <mergeCell ref="T5:V5"/>
    <mergeCell ref="O5:S5"/>
    <mergeCell ref="C5:E5"/>
  </mergeCells>
  <conditionalFormatting sqref="E7:E16">
    <cfRule type="cellIs" dxfId="168" priority="13" operator="between">
      <formula>8</formula>
      <formula>16</formula>
    </cfRule>
    <cfRule type="cellIs" dxfId="167" priority="14" operator="between">
      <formula>4</formula>
      <formula>7.99</formula>
    </cfRule>
    <cfRule type="cellIs" dxfId="166" priority="15" operator="between">
      <formula>1</formula>
      <formula>3.99</formula>
    </cfRule>
  </conditionalFormatting>
  <conditionalFormatting sqref="F7:F15">
    <cfRule type="cellIs" dxfId="165" priority="61" operator="between">
      <formula>11</formula>
      <formula>25</formula>
    </cfRule>
    <cfRule type="cellIs" dxfId="164" priority="62" operator="between">
      <formula>6</formula>
      <formula>10</formula>
    </cfRule>
    <cfRule type="cellIs" dxfId="163" priority="63" operator="between">
      <formula>0</formula>
      <formula>5</formula>
    </cfRule>
  </conditionalFormatting>
  <conditionalFormatting sqref="H7:H15">
    <cfRule type="containsText" dxfId="162" priority="27" operator="containsText" text="Sí">
      <formula>NOT(ISERROR(SEARCH("Sí",H7)))</formula>
    </cfRule>
    <cfRule type="containsText" dxfId="161" priority="28" operator="containsText" text="No">
      <formula>NOT(ISERROR(SEARCH("No",H7)))</formula>
    </cfRule>
  </conditionalFormatting>
  <conditionalFormatting sqref="I7:I15">
    <cfRule type="containsText" dxfId="160" priority="16" operator="containsText" text="Bajo">
      <formula>NOT(ISERROR(SEARCH("Bajo",I7)))</formula>
    </cfRule>
    <cfRule type="containsText" dxfId="159" priority="18" operator="containsText" text="Medio">
      <formula>NOT(ISERROR(SEARCH("Medio",I7)))</formula>
    </cfRule>
    <cfRule type="containsText" dxfId="158" priority="19" operator="containsText" text="Alto">
      <formula>NOT(ISERROR(SEARCH("Alto",I7)))</formula>
    </cfRule>
  </conditionalFormatting>
  <conditionalFormatting sqref="N7:N16">
    <cfRule type="cellIs" dxfId="157" priority="7" operator="between">
      <formula>8</formula>
      <formula>16</formula>
    </cfRule>
    <cfRule type="cellIs" dxfId="156" priority="8" operator="between">
      <formula>4</formula>
      <formula>7.99</formula>
    </cfRule>
    <cfRule type="cellIs" dxfId="155" priority="9" operator="between">
      <formula>1</formula>
      <formula>3.99</formula>
    </cfRule>
  </conditionalFormatting>
  <conditionalFormatting sqref="V7:V16">
    <cfRule type="cellIs" dxfId="154" priority="1" operator="between">
      <formula>8</formula>
      <formula>16</formula>
    </cfRule>
    <cfRule type="cellIs" dxfId="153" priority="2" operator="between">
      <formula>4</formula>
      <formula>7.99</formula>
    </cfRule>
    <cfRule type="cellIs" dxfId="152" priority="3" operator="between">
      <formula>1</formula>
      <formula>3.99</formula>
    </cfRule>
  </conditionalFormatting>
  <dataValidations count="4">
    <dataValidation type="list" allowBlank="1" showInputMessage="1" showErrorMessage="1" sqref="I7:I15" xr:uid="{00000000-0002-0000-0300-000000000000}">
      <formula1>$M$1:$M$3</formula1>
    </dataValidation>
    <dataValidation type="list" allowBlank="1" showInputMessage="1" showErrorMessage="1" sqref="H7:H15" xr:uid="{00000000-0002-0000-0300-000001000000}">
      <formula1>$L$1:$L$2</formula1>
    </dataValidation>
    <dataValidation type="list" allowBlank="1" showInputMessage="1" showErrorMessage="1" sqref="C7:D15" xr:uid="{00000000-0002-0000-0300-000002000000}">
      <formula1>positive</formula1>
    </dataValidation>
    <dataValidation type="list" allowBlank="1" showInputMessage="1" showErrorMessage="1" sqref="J7:K15 R7:S15" xr:uid="{00000000-0002-0000-0300-000003000000}">
      <formula1>negative</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tint="0.39997558519241921"/>
    <pageSetUpPr fitToPage="1"/>
  </sheetPr>
  <dimension ref="A1:V38"/>
  <sheetViews>
    <sheetView topLeftCell="A2" zoomScale="148" zoomScaleNormal="148" workbookViewId="0">
      <selection activeCell="A6" sqref="A6"/>
    </sheetView>
  </sheetViews>
  <sheetFormatPr baseColWidth="10" defaultColWidth="8.7265625" defaultRowHeight="12.5" x14ac:dyDescent="0.25"/>
  <cols>
    <col min="1" max="1" width="12.7265625" style="15" customWidth="1"/>
    <col min="2" max="2" width="64.7265625" style="15" customWidth="1"/>
    <col min="3" max="5" width="8.54296875" style="15" customWidth="1"/>
    <col min="6" max="6" width="12.7265625" style="15" customWidth="1"/>
    <col min="7" max="7" width="64.7265625" style="15" customWidth="1"/>
    <col min="8" max="8" width="22.7265625" style="15" customWidth="1"/>
    <col min="9" max="9" width="23.453125" style="15" customWidth="1"/>
    <col min="10" max="11" width="28.453125" style="15" customWidth="1"/>
    <col min="12" max="14" width="8.54296875" style="15" customWidth="1"/>
    <col min="15" max="15" width="64.7265625" style="15" customWidth="1"/>
    <col min="16" max="17" width="14.7265625" style="15" customWidth="1"/>
    <col min="18" max="19" width="28.453125" style="15" customWidth="1"/>
    <col min="20" max="22" width="8.54296875" style="15" customWidth="1"/>
    <col min="23" max="23" width="13.26953125" style="15" customWidth="1"/>
    <col min="24" max="24" width="12.7265625" style="15" customWidth="1"/>
    <col min="25" max="25" width="13.7265625" style="15" customWidth="1"/>
    <col min="26" max="26" width="10.1796875" style="15" customWidth="1"/>
    <col min="27" max="16384" width="8.7265625" style="15"/>
  </cols>
  <sheetData>
    <row r="1" spans="1:22" s="17" customFormat="1" ht="15" customHeight="1" x14ac:dyDescent="0.35">
      <c r="C1" s="305" t="s">
        <v>131</v>
      </c>
      <c r="D1" s="306"/>
      <c r="E1" s="307"/>
      <c r="F1" s="307"/>
      <c r="G1" s="307"/>
      <c r="H1" s="307"/>
      <c r="I1" s="308"/>
      <c r="J1" s="16"/>
      <c r="K1" s="16"/>
      <c r="L1" s="23" t="s">
        <v>20</v>
      </c>
      <c r="M1" s="23" t="s">
        <v>21</v>
      </c>
      <c r="N1" s="16"/>
      <c r="O1" s="16"/>
    </row>
    <row r="2" spans="1:22" s="19" customFormat="1" ht="24.5" x14ac:dyDescent="0.35">
      <c r="B2" s="33"/>
      <c r="C2" s="309" t="s">
        <v>15</v>
      </c>
      <c r="D2" s="310"/>
      <c r="E2" s="313" t="s">
        <v>16</v>
      </c>
      <c r="F2" s="314"/>
      <c r="G2" s="47" t="s">
        <v>17</v>
      </c>
      <c r="H2" s="35" t="s">
        <v>133</v>
      </c>
      <c r="I2" s="48" t="s">
        <v>36</v>
      </c>
      <c r="J2" s="18"/>
      <c r="K2" s="18"/>
      <c r="L2" s="23" t="s">
        <v>22</v>
      </c>
      <c r="M2" s="23" t="s">
        <v>23</v>
      </c>
      <c r="N2" s="18"/>
      <c r="O2" s="18"/>
    </row>
    <row r="3" spans="1:22" s="26" customFormat="1" ht="69.75" customHeight="1" thickBot="1" x14ac:dyDescent="0.4">
      <c r="B3" s="34"/>
      <c r="C3" s="311" t="str">
        <f>'2. Contratos (CT)'!A6</f>
        <v>CTR2</v>
      </c>
      <c r="D3" s="312"/>
      <c r="E3" s="315" t="str">
        <f>'2. Contratos (CT)'!B6</f>
        <v>Prácticas colusorias en las ofertas</v>
      </c>
      <c r="F3" s="316"/>
      <c r="G3" s="45" t="str">
        <f>'2. Contratos (CT)'!C6</f>
        <v>Distintas empresas acuerdan en secreto manipular el proceso de licitación para limitar o eliminar la competencia entre ellas, por lo general con la finalidad de incrementar artificialmente los precios o reducir la calidad de los bienes o servicios.</v>
      </c>
      <c r="H3" s="24" t="str">
        <f>'2. Contratos (CT)'!D6</f>
        <v>C</v>
      </c>
      <c r="I3" s="29" t="str">
        <f>'2. Contratos (CT)'!E6</f>
        <v xml:space="preserve">Colusión </v>
      </c>
      <c r="J3" s="14"/>
      <c r="K3" s="14"/>
      <c r="L3" s="14"/>
      <c r="M3" s="25" t="s">
        <v>24</v>
      </c>
      <c r="N3" s="14"/>
      <c r="O3" s="14"/>
    </row>
    <row r="4" spans="1:22" ht="13" x14ac:dyDescent="0.3">
      <c r="A4" s="14"/>
      <c r="B4" s="14"/>
      <c r="C4" s="14"/>
      <c r="D4" s="14"/>
      <c r="E4" s="14"/>
      <c r="F4" s="14"/>
      <c r="G4" s="14"/>
      <c r="H4" s="14"/>
      <c r="I4" s="14"/>
      <c r="J4" s="14"/>
      <c r="K4" s="14"/>
      <c r="L4" s="14"/>
      <c r="M4" s="14"/>
      <c r="N4" s="14"/>
      <c r="O4" s="14"/>
      <c r="P4" s="14"/>
      <c r="Q4" s="14"/>
    </row>
    <row r="5" spans="1:22" ht="26.25" customHeight="1" x14ac:dyDescent="0.25">
      <c r="A5" s="299" t="s">
        <v>389</v>
      </c>
      <c r="B5" s="304"/>
      <c r="C5" s="296" t="s">
        <v>25</v>
      </c>
      <c r="D5" s="302"/>
      <c r="E5" s="303"/>
      <c r="F5" s="299" t="s">
        <v>26</v>
      </c>
      <c r="G5" s="300"/>
      <c r="H5" s="300"/>
      <c r="I5" s="300"/>
      <c r="J5" s="300"/>
      <c r="K5" s="301"/>
      <c r="L5" s="296" t="s">
        <v>27</v>
      </c>
      <c r="M5" s="297"/>
      <c r="N5" s="298"/>
      <c r="O5" s="299" t="s">
        <v>31</v>
      </c>
      <c r="P5" s="300"/>
      <c r="Q5" s="300"/>
      <c r="R5" s="300"/>
      <c r="S5" s="301"/>
      <c r="T5" s="296" t="s">
        <v>32</v>
      </c>
      <c r="U5" s="297"/>
      <c r="V5" s="298"/>
    </row>
    <row r="6" spans="1:22" ht="48" x14ac:dyDescent="0.25">
      <c r="A6" s="36" t="s">
        <v>404</v>
      </c>
      <c r="B6" s="36" t="s">
        <v>403</v>
      </c>
      <c r="C6" s="35" t="s">
        <v>134</v>
      </c>
      <c r="D6" s="35" t="s">
        <v>136</v>
      </c>
      <c r="E6" s="124" t="s">
        <v>135</v>
      </c>
      <c r="F6" s="36" t="s">
        <v>28</v>
      </c>
      <c r="G6" s="36" t="s">
        <v>29</v>
      </c>
      <c r="H6" s="36" t="s">
        <v>47</v>
      </c>
      <c r="I6" s="36" t="s">
        <v>30</v>
      </c>
      <c r="J6" s="36" t="s">
        <v>44</v>
      </c>
      <c r="K6" s="36" t="s">
        <v>45</v>
      </c>
      <c r="L6" s="35" t="s">
        <v>134</v>
      </c>
      <c r="M6" s="35" t="s">
        <v>136</v>
      </c>
      <c r="N6" s="124" t="s">
        <v>135</v>
      </c>
      <c r="O6" s="36" t="s">
        <v>33</v>
      </c>
      <c r="P6" s="36" t="s">
        <v>46</v>
      </c>
      <c r="Q6" s="36" t="s">
        <v>34</v>
      </c>
      <c r="R6" s="37" t="s">
        <v>42</v>
      </c>
      <c r="S6" s="37" t="s">
        <v>43</v>
      </c>
      <c r="T6" s="35" t="s">
        <v>134</v>
      </c>
      <c r="U6" s="35" t="s">
        <v>136</v>
      </c>
      <c r="V6" s="124" t="s">
        <v>135</v>
      </c>
    </row>
    <row r="7" spans="1:22" ht="249.75" customHeight="1" x14ac:dyDescent="0.25">
      <c r="A7" s="117" t="s">
        <v>161</v>
      </c>
      <c r="B7" s="167" t="s">
        <v>303</v>
      </c>
      <c r="C7" s="118">
        <v>1</v>
      </c>
      <c r="D7" s="118">
        <v>1</v>
      </c>
      <c r="E7" s="119">
        <f>C7*D7</f>
        <v>1</v>
      </c>
      <c r="F7" s="117" t="s">
        <v>307</v>
      </c>
      <c r="G7" s="169" t="s">
        <v>304</v>
      </c>
      <c r="H7" s="120"/>
      <c r="I7" s="120"/>
      <c r="J7" s="118"/>
      <c r="K7" s="118"/>
      <c r="L7" s="117">
        <f t="shared" ref="L7:M11" si="0">IF(ISNUMBER(C7),IF(C7+J7&gt;1,C7+J7,1),"")</f>
        <v>1</v>
      </c>
      <c r="M7" s="117">
        <f t="shared" si="0"/>
        <v>1</v>
      </c>
      <c r="N7" s="119">
        <f>L7*M7</f>
        <v>1</v>
      </c>
      <c r="O7" s="121"/>
      <c r="P7" s="121"/>
      <c r="Q7" s="121"/>
      <c r="R7" s="118"/>
      <c r="S7" s="118"/>
      <c r="T7" s="117">
        <f>IF(ISNUMBER($L7),IF($L7+R7&gt;1,$L7+R7,1),"")</f>
        <v>1</v>
      </c>
      <c r="U7" s="117">
        <f>IF(ISNUMBER($M7),IF($M7+S7&gt;1,$M7+S7,1),"")</f>
        <v>1</v>
      </c>
      <c r="V7" s="119">
        <f>T7*U7</f>
        <v>1</v>
      </c>
    </row>
    <row r="8" spans="1:22" ht="174.75" customHeight="1" x14ac:dyDescent="0.25">
      <c r="A8" s="117" t="s">
        <v>162</v>
      </c>
      <c r="B8" s="167" t="s">
        <v>305</v>
      </c>
      <c r="C8" s="118">
        <v>1</v>
      </c>
      <c r="D8" s="118">
        <v>1</v>
      </c>
      <c r="E8" s="119">
        <f>C8*D8</f>
        <v>1</v>
      </c>
      <c r="F8" s="117" t="s">
        <v>308</v>
      </c>
      <c r="G8" s="169" t="s">
        <v>244</v>
      </c>
      <c r="H8" s="120"/>
      <c r="I8" s="120"/>
      <c r="J8" s="118"/>
      <c r="K8" s="118"/>
      <c r="L8" s="117">
        <f t="shared" ref="L8" si="1">IF(ISNUMBER(C8),IF(C8+J8&gt;1,C8+J8,1),"")</f>
        <v>1</v>
      </c>
      <c r="M8" s="117">
        <f t="shared" ref="M8" si="2">IF(ISNUMBER(D8),IF(D8+K8&gt;1,D8+K8,1),"")</f>
        <v>1</v>
      </c>
      <c r="N8" s="119">
        <f>L8*M8</f>
        <v>1</v>
      </c>
      <c r="O8" s="121"/>
      <c r="P8" s="121"/>
      <c r="Q8" s="121"/>
      <c r="R8" s="118"/>
      <c r="S8" s="118"/>
      <c r="T8" s="117">
        <f>IF(ISNUMBER($L8),IF($L8+R8&gt;1,$L8+R8,1),"")</f>
        <v>1</v>
      </c>
      <c r="U8" s="117">
        <f>IF(ISNUMBER($M8),IF($M8+S8&gt;1,$M8+S8,1),"")</f>
        <v>1</v>
      </c>
      <c r="V8" s="119">
        <f>T8*U8</f>
        <v>1</v>
      </c>
    </row>
    <row r="9" spans="1:22" ht="90" customHeight="1" x14ac:dyDescent="0.25">
      <c r="A9" s="117" t="s">
        <v>163</v>
      </c>
      <c r="B9" s="168" t="s">
        <v>306</v>
      </c>
      <c r="C9" s="118">
        <v>1</v>
      </c>
      <c r="D9" s="118">
        <v>1</v>
      </c>
      <c r="E9" s="119">
        <f>C9*D9</f>
        <v>1</v>
      </c>
      <c r="F9" s="117" t="s">
        <v>309</v>
      </c>
      <c r="G9" s="169" t="s">
        <v>245</v>
      </c>
      <c r="H9" s="120"/>
      <c r="I9" s="120"/>
      <c r="J9" s="118"/>
      <c r="K9" s="118"/>
      <c r="L9" s="117">
        <f t="shared" ref="L9:L10" si="3">IF(ISNUMBER(C9),IF(C9+J9&gt;1,C9+J9,1),"")</f>
        <v>1</v>
      </c>
      <c r="M9" s="117">
        <f t="shared" ref="M9:M10" si="4">IF(ISNUMBER(D9),IF(D9+K9&gt;1,D9+K9,1),"")</f>
        <v>1</v>
      </c>
      <c r="N9" s="119">
        <f>L9*M9</f>
        <v>1</v>
      </c>
      <c r="O9" s="121"/>
      <c r="P9" s="121"/>
      <c r="Q9" s="121"/>
      <c r="R9" s="118"/>
      <c r="S9" s="118"/>
      <c r="T9" s="117">
        <f>IF(ISNUMBER($L9),IF($L9+R9&gt;1,$L9+R9,1),"")</f>
        <v>1</v>
      </c>
      <c r="U9" s="117">
        <f>IF(ISNUMBER($M9),IF($M9+S9&gt;1,$M9+S9,1),"")</f>
        <v>1</v>
      </c>
      <c r="V9" s="119">
        <f>T9*U9</f>
        <v>1</v>
      </c>
    </row>
    <row r="10" spans="1:22" ht="93" customHeight="1" x14ac:dyDescent="0.25">
      <c r="A10" s="117" t="s">
        <v>164</v>
      </c>
      <c r="B10" s="167" t="s">
        <v>363</v>
      </c>
      <c r="C10" s="118">
        <v>1</v>
      </c>
      <c r="D10" s="118">
        <v>1</v>
      </c>
      <c r="E10" s="119">
        <f>C10*D10</f>
        <v>1</v>
      </c>
      <c r="F10" s="117" t="s">
        <v>310</v>
      </c>
      <c r="G10" s="169" t="s">
        <v>246</v>
      </c>
      <c r="H10" s="120"/>
      <c r="I10" s="120"/>
      <c r="J10" s="118"/>
      <c r="K10" s="118"/>
      <c r="L10" s="117">
        <f t="shared" si="3"/>
        <v>1</v>
      </c>
      <c r="M10" s="117">
        <f t="shared" si="4"/>
        <v>1</v>
      </c>
      <c r="N10" s="119">
        <f>L10*M10</f>
        <v>1</v>
      </c>
      <c r="O10" s="121"/>
      <c r="P10" s="121"/>
      <c r="Q10" s="121"/>
      <c r="R10" s="118"/>
      <c r="S10" s="118"/>
      <c r="T10" s="117">
        <f>IF(ISNUMBER($L10),IF($L10+R10&gt;1,$L10+R10,1),"")</f>
        <v>1</v>
      </c>
      <c r="U10" s="117">
        <f>IF(ISNUMBER($M10),IF($M10+S10&gt;1,$M10+S10,1),"")</f>
        <v>1</v>
      </c>
      <c r="V10" s="119">
        <f>T10*U10</f>
        <v>1</v>
      </c>
    </row>
    <row r="11" spans="1:22" ht="72" customHeight="1" x14ac:dyDescent="0.25">
      <c r="A11" s="117" t="s">
        <v>280</v>
      </c>
      <c r="B11" s="122" t="s">
        <v>64</v>
      </c>
      <c r="C11" s="120"/>
      <c r="D11" s="120"/>
      <c r="E11" s="119"/>
      <c r="F11" s="117" t="s">
        <v>311</v>
      </c>
      <c r="G11" s="122" t="s">
        <v>38</v>
      </c>
      <c r="H11" s="120"/>
      <c r="I11" s="120"/>
      <c r="J11" s="120"/>
      <c r="K11" s="120"/>
      <c r="L11" s="117" t="str">
        <f t="shared" si="0"/>
        <v/>
      </c>
      <c r="M11" s="117" t="str">
        <f t="shared" si="0"/>
        <v/>
      </c>
      <c r="N11" s="119"/>
      <c r="O11" s="122" t="s">
        <v>38</v>
      </c>
      <c r="P11" s="123"/>
      <c r="Q11" s="123"/>
      <c r="R11" s="120"/>
      <c r="S11" s="120"/>
      <c r="T11" s="117" t="str">
        <f t="shared" ref="T11" si="5">IF(ISNUMBER($L11),IF($L11+R11&gt;1,$L11+R11,1),"")</f>
        <v/>
      </c>
      <c r="U11" s="117" t="str">
        <f t="shared" ref="U11" si="6">IF(ISNUMBER($M11),IF($M11+S11&gt;1,$M11+S11,1),"")</f>
        <v/>
      </c>
      <c r="V11" s="119"/>
    </row>
    <row r="12" spans="1:22" ht="48" customHeight="1" x14ac:dyDescent="0.25">
      <c r="C12" s="294" t="s">
        <v>48</v>
      </c>
      <c r="D12" s="295"/>
      <c r="E12" s="88">
        <f>ROUND(SUM(E7:E11)/COUNT(C7:C11),2)</f>
        <v>1</v>
      </c>
      <c r="L12" s="294" t="s">
        <v>49</v>
      </c>
      <c r="M12" s="295"/>
      <c r="N12" s="88">
        <f>ROUND(SUMIF(N7:N11,"&gt;0",N7:N11)/COUNT(N7:N11),2)</f>
        <v>1</v>
      </c>
      <c r="T12" s="294" t="s">
        <v>50</v>
      </c>
      <c r="U12" s="295"/>
      <c r="V12" s="88">
        <f>ROUND(SUMIF(V7:V11,"&gt;0",V7:V11)/COUNT(V7:V11),2)</f>
        <v>1</v>
      </c>
    </row>
    <row r="14" spans="1:22" x14ac:dyDescent="0.25">
      <c r="N14" s="80"/>
    </row>
    <row r="35" spans="4:5" x14ac:dyDescent="0.25">
      <c r="D35" s="15">
        <v>1</v>
      </c>
      <c r="E35" s="15">
        <v>-1</v>
      </c>
    </row>
    <row r="36" spans="4:5" x14ac:dyDescent="0.25">
      <c r="D36" s="15">
        <v>2</v>
      </c>
      <c r="E36" s="15">
        <v>-2</v>
      </c>
    </row>
    <row r="37" spans="4:5" x14ac:dyDescent="0.25">
      <c r="D37" s="15">
        <v>3</v>
      </c>
      <c r="E37" s="15">
        <v>-3</v>
      </c>
    </row>
    <row r="38" spans="4:5" x14ac:dyDescent="0.25">
      <c r="D38" s="15">
        <v>4</v>
      </c>
      <c r="E38" s="15">
        <v>-4</v>
      </c>
    </row>
  </sheetData>
  <mergeCells count="14">
    <mergeCell ref="C1:I1"/>
    <mergeCell ref="C2:D2"/>
    <mergeCell ref="E2:F2"/>
    <mergeCell ref="C3:D3"/>
    <mergeCell ref="E3:F3"/>
    <mergeCell ref="C12:D12"/>
    <mergeCell ref="L12:M12"/>
    <mergeCell ref="T12:U12"/>
    <mergeCell ref="A5:B5"/>
    <mergeCell ref="C5:E5"/>
    <mergeCell ref="F5:K5"/>
    <mergeCell ref="L5:N5"/>
    <mergeCell ref="O5:S5"/>
    <mergeCell ref="T5:V5"/>
  </mergeCells>
  <conditionalFormatting sqref="E7:E12 N7:N12 V7:V12">
    <cfRule type="cellIs" dxfId="151" priority="12" operator="between">
      <formula>8</formula>
      <formula>16</formula>
    </cfRule>
    <cfRule type="cellIs" dxfId="150" priority="13" operator="between">
      <formula>4</formula>
      <formula>7.99</formula>
    </cfRule>
    <cfRule type="cellIs" dxfId="149" priority="14" operator="between">
      <formula>1</formula>
      <formula>3.99</formula>
    </cfRule>
  </conditionalFormatting>
  <conditionalFormatting sqref="F7:F11">
    <cfRule type="cellIs" dxfId="148" priority="1" operator="between">
      <formula>11</formula>
      <formula>25</formula>
    </cfRule>
    <cfRule type="cellIs" dxfId="147" priority="2" operator="between">
      <formula>6</formula>
      <formula>10</formula>
    </cfRule>
    <cfRule type="cellIs" dxfId="146" priority="3" operator="between">
      <formula>0</formula>
      <formula>5</formula>
    </cfRule>
  </conditionalFormatting>
  <conditionalFormatting sqref="H7:H11">
    <cfRule type="containsText" dxfId="145" priority="7" operator="containsText" text="Sí">
      <formula>NOT(ISERROR(SEARCH("Sí",H7)))</formula>
    </cfRule>
    <cfRule type="containsText" dxfId="144" priority="8" operator="containsText" text="No">
      <formula>NOT(ISERROR(SEARCH("No",H7)))</formula>
    </cfRule>
  </conditionalFormatting>
  <conditionalFormatting sqref="I7:I11">
    <cfRule type="containsText" dxfId="143" priority="4" operator="containsText" text="Bajo">
      <formula>NOT(ISERROR(SEARCH("Bajo",I7)))</formula>
    </cfRule>
    <cfRule type="containsText" dxfId="142" priority="5" operator="containsText" text="Medio">
      <formula>NOT(ISERROR(SEARCH("Medio",I7)))</formula>
    </cfRule>
    <cfRule type="containsText" dxfId="141" priority="6" operator="containsText" text="Alto">
      <formula>NOT(ISERROR(SEARCH("Alto",I7)))</formula>
    </cfRule>
  </conditionalFormatting>
  <dataValidations count="4">
    <dataValidation type="list" allowBlank="1" showInputMessage="1" showErrorMessage="1" sqref="J7:K11 R7:S11" xr:uid="{00000000-0002-0000-0400-000000000000}">
      <formula1>negative</formula1>
    </dataValidation>
    <dataValidation type="list" allowBlank="1" showInputMessage="1" showErrorMessage="1" sqref="C7:D11" xr:uid="{00000000-0002-0000-0400-000001000000}">
      <formula1>positive</formula1>
    </dataValidation>
    <dataValidation type="list" allowBlank="1" showInputMessage="1" showErrorMessage="1" sqref="H7:H11" xr:uid="{00000000-0002-0000-0400-000002000000}">
      <formula1>$L$1:$L$2</formula1>
    </dataValidation>
    <dataValidation type="list" allowBlank="1" showInputMessage="1" showErrorMessage="1" sqref="I7:I11" xr:uid="{00000000-0002-0000-0400-000003000000}">
      <formula1>$M$1:$M$3</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9" tint="0.39997558519241921"/>
    <pageSetUpPr fitToPage="1"/>
  </sheetPr>
  <dimension ref="A1:V38"/>
  <sheetViews>
    <sheetView zoomScale="112" zoomScaleNormal="112" workbookViewId="0">
      <selection activeCell="A6" sqref="A6"/>
    </sheetView>
  </sheetViews>
  <sheetFormatPr baseColWidth="10" defaultColWidth="8.7265625" defaultRowHeight="12.5" x14ac:dyDescent="0.25"/>
  <cols>
    <col min="1" max="1" width="12.7265625" style="15" customWidth="1"/>
    <col min="2" max="2" width="64.7265625" style="15" customWidth="1"/>
    <col min="3" max="5" width="8.54296875" style="15" customWidth="1"/>
    <col min="6" max="6" width="12.7265625" style="15" customWidth="1"/>
    <col min="7" max="7" width="76.1796875" style="15" customWidth="1"/>
    <col min="8" max="8" width="22.7265625" style="15" customWidth="1"/>
    <col min="9" max="9" width="23.453125" style="15" customWidth="1"/>
    <col min="10" max="11" width="28.453125" style="15" customWidth="1"/>
    <col min="12" max="14" width="8.54296875" style="15" customWidth="1"/>
    <col min="15" max="15" width="64.7265625" style="15" customWidth="1"/>
    <col min="16" max="17" width="14.7265625" style="15" customWidth="1"/>
    <col min="18" max="19" width="28.453125" style="15" customWidth="1"/>
    <col min="20" max="22" width="8.54296875" style="15" customWidth="1"/>
    <col min="23" max="23" width="13.26953125" style="15" customWidth="1"/>
    <col min="24" max="24" width="12.7265625" style="15" customWidth="1"/>
    <col min="25" max="25" width="13.7265625" style="15" customWidth="1"/>
    <col min="26" max="26" width="41.26953125" style="15" customWidth="1"/>
    <col min="27" max="16384" width="8.7265625" style="15"/>
  </cols>
  <sheetData>
    <row r="1" spans="1:22" s="17" customFormat="1" ht="15" customHeight="1" x14ac:dyDescent="0.35">
      <c r="C1" s="305" t="s">
        <v>131</v>
      </c>
      <c r="D1" s="306"/>
      <c r="E1" s="307"/>
      <c r="F1" s="307"/>
      <c r="G1" s="307"/>
      <c r="H1" s="307"/>
      <c r="I1" s="308"/>
      <c r="J1" s="16"/>
      <c r="K1" s="16"/>
      <c r="L1" s="23" t="s">
        <v>20</v>
      </c>
      <c r="M1" s="23" t="s">
        <v>21</v>
      </c>
      <c r="N1" s="16"/>
      <c r="O1" s="16"/>
    </row>
    <row r="2" spans="1:22" s="19" customFormat="1" ht="24.5" x14ac:dyDescent="0.35">
      <c r="B2" s="33"/>
      <c r="C2" s="309" t="s">
        <v>15</v>
      </c>
      <c r="D2" s="310"/>
      <c r="E2" s="313" t="s">
        <v>16</v>
      </c>
      <c r="F2" s="314"/>
      <c r="G2" s="47" t="s">
        <v>17</v>
      </c>
      <c r="H2" s="35" t="s">
        <v>133</v>
      </c>
      <c r="I2" s="48" t="s">
        <v>36</v>
      </c>
      <c r="J2" s="18"/>
      <c r="K2" s="18"/>
      <c r="L2" s="23" t="s">
        <v>22</v>
      </c>
      <c r="M2" s="23" t="s">
        <v>23</v>
      </c>
      <c r="N2" s="18"/>
      <c r="O2" s="18"/>
    </row>
    <row r="3" spans="1:22" s="26" customFormat="1" ht="51" customHeight="1" thickBot="1" x14ac:dyDescent="0.4">
      <c r="B3" s="34"/>
      <c r="C3" s="311" t="str">
        <f>'2. Contratos (CT)'!A7</f>
        <v>CTR3</v>
      </c>
      <c r="D3" s="312"/>
      <c r="E3" s="315" t="str">
        <f>'2. Contratos (CT)'!B7</f>
        <v>Conflictos de interés</v>
      </c>
      <c r="F3" s="316"/>
      <c r="G3" s="45" t="str">
        <f>'2. Contratos (CT)'!C7</f>
        <v>El ejercicio imparcial y objetivo de las funciones de alguno de los intervinientes en las diferentes fases del proceso de licitación se ve comprometido por razones familiares, afectivas, de afinidad política, de interés económico o por cualquier otro motivo directo o indirecto de interés personal.</v>
      </c>
      <c r="H3" s="24" t="str">
        <f>'2. Contratos (CT)'!D7</f>
        <v>EE</v>
      </c>
      <c r="I3" s="29" t="str">
        <f>'2. Contratos (CT)'!E7</f>
        <v>Interno</v>
      </c>
      <c r="J3" s="14"/>
      <c r="K3" s="14"/>
      <c r="L3" s="14"/>
      <c r="M3" s="25" t="s">
        <v>24</v>
      </c>
      <c r="N3" s="14"/>
      <c r="O3" s="14"/>
    </row>
    <row r="4" spans="1:22" ht="13" x14ac:dyDescent="0.3">
      <c r="A4" s="14"/>
      <c r="B4" s="14"/>
      <c r="C4" s="14"/>
      <c r="D4" s="14"/>
      <c r="E4" s="14"/>
      <c r="F4" s="14"/>
      <c r="G4" s="14"/>
      <c r="H4" s="14"/>
      <c r="I4" s="14"/>
      <c r="J4" s="14"/>
      <c r="K4" s="14"/>
      <c r="L4" s="14"/>
      <c r="M4" s="14"/>
      <c r="N4" s="14"/>
      <c r="O4" s="14"/>
      <c r="P4" s="14"/>
      <c r="Q4" s="14"/>
    </row>
    <row r="5" spans="1:22" ht="26.25" customHeight="1" x14ac:dyDescent="0.25">
      <c r="A5" s="299" t="s">
        <v>389</v>
      </c>
      <c r="B5" s="304"/>
      <c r="C5" s="296" t="s">
        <v>25</v>
      </c>
      <c r="D5" s="302"/>
      <c r="E5" s="303"/>
      <c r="F5" s="299" t="s">
        <v>26</v>
      </c>
      <c r="G5" s="300"/>
      <c r="H5" s="300"/>
      <c r="I5" s="300"/>
      <c r="J5" s="300"/>
      <c r="K5" s="301"/>
      <c r="L5" s="296" t="s">
        <v>27</v>
      </c>
      <c r="M5" s="297"/>
      <c r="N5" s="298"/>
      <c r="O5" s="299" t="s">
        <v>31</v>
      </c>
      <c r="P5" s="300"/>
      <c r="Q5" s="300"/>
      <c r="R5" s="300"/>
      <c r="S5" s="301"/>
      <c r="T5" s="296" t="s">
        <v>32</v>
      </c>
      <c r="U5" s="297"/>
      <c r="V5" s="298"/>
    </row>
    <row r="6" spans="1:22" ht="48" x14ac:dyDescent="0.25">
      <c r="A6" s="36" t="s">
        <v>404</v>
      </c>
      <c r="B6" s="36" t="s">
        <v>403</v>
      </c>
      <c r="C6" s="35" t="s">
        <v>134</v>
      </c>
      <c r="D6" s="35" t="s">
        <v>136</v>
      </c>
      <c r="E6" s="124" t="s">
        <v>135</v>
      </c>
      <c r="F6" s="36" t="s">
        <v>28</v>
      </c>
      <c r="G6" s="36" t="s">
        <v>29</v>
      </c>
      <c r="H6" s="36" t="s">
        <v>47</v>
      </c>
      <c r="I6" s="36" t="s">
        <v>30</v>
      </c>
      <c r="J6" s="36" t="s">
        <v>44</v>
      </c>
      <c r="K6" s="36" t="s">
        <v>45</v>
      </c>
      <c r="L6" s="35" t="s">
        <v>134</v>
      </c>
      <c r="M6" s="35" t="s">
        <v>136</v>
      </c>
      <c r="N6" s="124" t="s">
        <v>135</v>
      </c>
      <c r="O6" s="36" t="s">
        <v>33</v>
      </c>
      <c r="P6" s="36" t="s">
        <v>46</v>
      </c>
      <c r="Q6" s="36" t="s">
        <v>34</v>
      </c>
      <c r="R6" s="37" t="s">
        <v>42</v>
      </c>
      <c r="S6" s="37" t="s">
        <v>43</v>
      </c>
      <c r="T6" s="35" t="s">
        <v>134</v>
      </c>
      <c r="U6" s="35" t="s">
        <v>136</v>
      </c>
      <c r="V6" s="124" t="s">
        <v>135</v>
      </c>
    </row>
    <row r="7" spans="1:22" ht="120.75" customHeight="1" x14ac:dyDescent="0.25">
      <c r="A7" s="117" t="s">
        <v>167</v>
      </c>
      <c r="B7" s="167" t="s">
        <v>355</v>
      </c>
      <c r="C7" s="118">
        <v>1</v>
      </c>
      <c r="D7" s="118">
        <v>1</v>
      </c>
      <c r="E7" s="119">
        <v>1</v>
      </c>
      <c r="F7" s="117" t="s">
        <v>247</v>
      </c>
      <c r="G7" s="169" t="s">
        <v>312</v>
      </c>
      <c r="H7" s="120"/>
      <c r="I7" s="120"/>
      <c r="J7" s="118"/>
      <c r="K7" s="118"/>
      <c r="L7" s="117">
        <f t="shared" ref="L7:M11" si="0">IF(ISNUMBER(C7),IF(C7+J7&gt;1,C7+J7,1),"")</f>
        <v>1</v>
      </c>
      <c r="M7" s="117">
        <f t="shared" si="0"/>
        <v>1</v>
      </c>
      <c r="N7" s="119">
        <f>L7*M7</f>
        <v>1</v>
      </c>
      <c r="O7" s="121"/>
      <c r="P7" s="121"/>
      <c r="Q7" s="121"/>
      <c r="R7" s="118"/>
      <c r="S7" s="118"/>
      <c r="T7" s="117">
        <f>IF(ISNUMBER($L7),IF($L7+R7&gt;1,$L7+R7,1),"")</f>
        <v>1</v>
      </c>
      <c r="U7" s="117">
        <f>IF(ISNUMBER($M7),IF($M7+S7&gt;1,$M7+S7,1),"")</f>
        <v>1</v>
      </c>
      <c r="V7" s="119">
        <f>T7*U7</f>
        <v>1</v>
      </c>
    </row>
    <row r="8" spans="1:22" ht="378.75" customHeight="1" x14ac:dyDescent="0.25">
      <c r="A8" s="117" t="s">
        <v>168</v>
      </c>
      <c r="B8" s="167" t="s">
        <v>313</v>
      </c>
      <c r="C8" s="118">
        <v>1</v>
      </c>
      <c r="D8" s="118">
        <v>1</v>
      </c>
      <c r="E8" s="119">
        <v>1</v>
      </c>
      <c r="F8" s="117" t="s">
        <v>248</v>
      </c>
      <c r="G8" s="169" t="s">
        <v>251</v>
      </c>
      <c r="H8" s="120"/>
      <c r="I8" s="120"/>
      <c r="J8" s="118"/>
      <c r="K8" s="118"/>
      <c r="L8" s="117">
        <f t="shared" ref="L8" si="1">IF(ISNUMBER(C8),IF(C8+J8&gt;1,C8+J8,1),"")</f>
        <v>1</v>
      </c>
      <c r="M8" s="117">
        <f t="shared" ref="M8" si="2">IF(ISNUMBER(D8),IF(D8+K8&gt;1,D8+K8,1),"")</f>
        <v>1</v>
      </c>
      <c r="N8" s="119">
        <f>L8*M8</f>
        <v>1</v>
      </c>
      <c r="O8" s="121"/>
      <c r="P8" s="121"/>
      <c r="Q8" s="121"/>
      <c r="R8" s="118"/>
      <c r="S8" s="118"/>
      <c r="T8" s="117">
        <f>IF(ISNUMBER($L8),IF($L8+R8&gt;1,$L8+R8,1),"")</f>
        <v>1</v>
      </c>
      <c r="U8" s="117">
        <f>IF(ISNUMBER($M8),IF($M8+S8&gt;1,$M8+S8,1),"")</f>
        <v>1</v>
      </c>
      <c r="V8" s="119">
        <f>T8*U8</f>
        <v>1</v>
      </c>
    </row>
    <row r="9" spans="1:22" ht="298.5" customHeight="1" x14ac:dyDescent="0.25">
      <c r="A9" s="117" t="s">
        <v>169</v>
      </c>
      <c r="B9" s="170" t="s">
        <v>365</v>
      </c>
      <c r="C9" s="118">
        <v>1</v>
      </c>
      <c r="D9" s="118">
        <v>1</v>
      </c>
      <c r="E9" s="119">
        <v>1</v>
      </c>
      <c r="F9" s="117" t="s">
        <v>249</v>
      </c>
      <c r="G9" s="169" t="s">
        <v>314</v>
      </c>
      <c r="H9" s="120"/>
      <c r="I9" s="120"/>
      <c r="J9" s="118"/>
      <c r="K9" s="118"/>
      <c r="L9" s="117">
        <f t="shared" si="0"/>
        <v>1</v>
      </c>
      <c r="M9" s="117">
        <f t="shared" si="0"/>
        <v>1</v>
      </c>
      <c r="N9" s="119">
        <f t="shared" ref="N9:N10" si="3">L9*M9</f>
        <v>1</v>
      </c>
      <c r="O9" s="121"/>
      <c r="P9" s="121"/>
      <c r="Q9" s="121"/>
      <c r="R9" s="118"/>
      <c r="S9" s="118"/>
      <c r="T9" s="117">
        <f t="shared" ref="T9:T11" si="4">IF(ISNUMBER($L9),IF($L9+R9&gt;1,$L9+R9,1),"")</f>
        <v>1</v>
      </c>
      <c r="U9" s="117">
        <f t="shared" ref="U9:U11" si="5">IF(ISNUMBER($M9),IF($M9+S9&gt;1,$M9+S9,1),"")</f>
        <v>1</v>
      </c>
      <c r="V9" s="119">
        <f t="shared" ref="V9:V10" si="6">T9*U9</f>
        <v>1</v>
      </c>
    </row>
    <row r="10" spans="1:22" ht="303.75" customHeight="1" x14ac:dyDescent="0.25">
      <c r="A10" s="117" t="s">
        <v>170</v>
      </c>
      <c r="B10" s="170" t="s">
        <v>367</v>
      </c>
      <c r="C10" s="118">
        <v>1</v>
      </c>
      <c r="D10" s="118">
        <v>1</v>
      </c>
      <c r="E10" s="119">
        <v>1</v>
      </c>
      <c r="F10" s="117" t="s">
        <v>250</v>
      </c>
      <c r="G10" s="169" t="s">
        <v>315</v>
      </c>
      <c r="H10" s="120"/>
      <c r="I10" s="120"/>
      <c r="J10" s="118"/>
      <c r="K10" s="118"/>
      <c r="L10" s="117">
        <f t="shared" ref="L10" si="7">IF(ISNUMBER(C10),IF(C10+J10&gt;1,C10+J10,1),"")</f>
        <v>1</v>
      </c>
      <c r="M10" s="117">
        <f t="shared" ref="M10" si="8">IF(ISNUMBER(D10),IF(D10+K10&gt;1,D10+K10,1),"")</f>
        <v>1</v>
      </c>
      <c r="N10" s="119">
        <f t="shared" si="3"/>
        <v>1</v>
      </c>
      <c r="O10" s="121"/>
      <c r="P10" s="121"/>
      <c r="Q10" s="121"/>
      <c r="R10" s="118"/>
      <c r="S10" s="118"/>
      <c r="T10" s="117">
        <f t="shared" si="4"/>
        <v>1</v>
      </c>
      <c r="U10" s="117">
        <f t="shared" si="5"/>
        <v>1</v>
      </c>
      <c r="V10" s="119">
        <f t="shared" si="6"/>
        <v>1</v>
      </c>
    </row>
    <row r="11" spans="1:22" ht="51" customHeight="1" x14ac:dyDescent="0.25">
      <c r="A11" s="117" t="s">
        <v>281</v>
      </c>
      <c r="B11" s="122" t="s">
        <v>64</v>
      </c>
      <c r="C11" s="86"/>
      <c r="D11" s="86"/>
      <c r="E11" s="87"/>
      <c r="F11" s="117" t="s">
        <v>282</v>
      </c>
      <c r="G11" s="122" t="s">
        <v>38</v>
      </c>
      <c r="H11" s="86"/>
      <c r="I11" s="86"/>
      <c r="J11" s="86"/>
      <c r="K11" s="86"/>
      <c r="L11" s="89" t="str">
        <f t="shared" si="0"/>
        <v/>
      </c>
      <c r="M11" s="89" t="str">
        <f t="shared" si="0"/>
        <v/>
      </c>
      <c r="N11" s="87"/>
      <c r="O11" s="90" t="s">
        <v>38</v>
      </c>
      <c r="P11" s="91"/>
      <c r="Q11" s="91"/>
      <c r="R11" s="86"/>
      <c r="S11" s="86"/>
      <c r="T11" s="89" t="str">
        <f t="shared" si="4"/>
        <v/>
      </c>
      <c r="U11" s="89" t="str">
        <f t="shared" si="5"/>
        <v/>
      </c>
      <c r="V11" s="44"/>
    </row>
    <row r="12" spans="1:22" ht="48" customHeight="1" x14ac:dyDescent="0.25">
      <c r="C12" s="294" t="s">
        <v>48</v>
      </c>
      <c r="D12" s="295"/>
      <c r="E12" s="88">
        <f>ROUND(SUM(E7:E11)/COUNT(C7:C11),2)</f>
        <v>1</v>
      </c>
      <c r="L12" s="294" t="s">
        <v>49</v>
      </c>
      <c r="M12" s="295"/>
      <c r="N12" s="88">
        <f>ROUND(SUMIF(N7:N11,"&gt;0",N7:N11)/COUNT(N7:N11),2)</f>
        <v>1</v>
      </c>
      <c r="T12" s="294" t="s">
        <v>50</v>
      </c>
      <c r="U12" s="295"/>
      <c r="V12" s="88">
        <f>ROUND(SUMIF(V7:V11,"&gt;0",V7:V11)/COUNT(V7:V11),2)</f>
        <v>1</v>
      </c>
    </row>
    <row r="35" spans="4:5" x14ac:dyDescent="0.25">
      <c r="D35" s="15">
        <v>1</v>
      </c>
      <c r="E35" s="15">
        <v>-1</v>
      </c>
    </row>
    <row r="36" spans="4:5" x14ac:dyDescent="0.25">
      <c r="D36" s="15">
        <v>2</v>
      </c>
      <c r="E36" s="15">
        <v>-2</v>
      </c>
    </row>
    <row r="37" spans="4:5" x14ac:dyDescent="0.25">
      <c r="D37" s="15">
        <v>3</v>
      </c>
      <c r="E37" s="15">
        <v>-3</v>
      </c>
    </row>
    <row r="38" spans="4:5" x14ac:dyDescent="0.25">
      <c r="D38" s="15">
        <v>4</v>
      </c>
      <c r="E38" s="15">
        <v>-4</v>
      </c>
    </row>
  </sheetData>
  <mergeCells count="14">
    <mergeCell ref="C1:I1"/>
    <mergeCell ref="C2:D2"/>
    <mergeCell ref="E2:F2"/>
    <mergeCell ref="C3:D3"/>
    <mergeCell ref="E3:F3"/>
    <mergeCell ref="C12:D12"/>
    <mergeCell ref="L12:M12"/>
    <mergeCell ref="T12:U12"/>
    <mergeCell ref="A5:B5"/>
    <mergeCell ref="C5:E5"/>
    <mergeCell ref="F5:K5"/>
    <mergeCell ref="L5:N5"/>
    <mergeCell ref="O5:S5"/>
    <mergeCell ref="T5:V5"/>
  </mergeCells>
  <conditionalFormatting sqref="E7:E12">
    <cfRule type="cellIs" dxfId="140" priority="16" operator="between">
      <formula>8</formula>
      <formula>16</formula>
    </cfRule>
    <cfRule type="cellIs" dxfId="139" priority="17" operator="between">
      <formula>4</formula>
      <formula>7.99</formula>
    </cfRule>
    <cfRule type="cellIs" dxfId="138" priority="18" operator="between">
      <formula>1</formula>
      <formula>3.99</formula>
    </cfRule>
  </conditionalFormatting>
  <conditionalFormatting sqref="F7:F11">
    <cfRule type="cellIs" dxfId="137" priority="1" operator="between">
      <formula>11</formula>
      <formula>25</formula>
    </cfRule>
    <cfRule type="cellIs" dxfId="136" priority="2" operator="between">
      <formula>6</formula>
      <formula>10</formula>
    </cfRule>
    <cfRule type="cellIs" dxfId="135" priority="3" operator="between">
      <formula>0</formula>
      <formula>5</formula>
    </cfRule>
  </conditionalFormatting>
  <conditionalFormatting sqref="H7:H11">
    <cfRule type="containsText" dxfId="134" priority="22" operator="containsText" text="Sí">
      <formula>NOT(ISERROR(SEARCH("Sí",H7)))</formula>
    </cfRule>
    <cfRule type="containsText" dxfId="133" priority="23" operator="containsText" text="No">
      <formula>NOT(ISERROR(SEARCH("No",H7)))</formula>
    </cfRule>
  </conditionalFormatting>
  <conditionalFormatting sqref="I7:I11">
    <cfRule type="containsText" dxfId="132" priority="19" operator="containsText" text="Bajo">
      <formula>NOT(ISERROR(SEARCH("Bajo",I7)))</formula>
    </cfRule>
    <cfRule type="containsText" dxfId="131" priority="20" operator="containsText" text="Medio">
      <formula>NOT(ISERROR(SEARCH("Medio",I7)))</formula>
    </cfRule>
    <cfRule type="containsText" dxfId="130" priority="21" operator="containsText" text="Alto">
      <formula>NOT(ISERROR(SEARCH("Alto",I7)))</formula>
    </cfRule>
  </conditionalFormatting>
  <conditionalFormatting sqref="N7:N12">
    <cfRule type="cellIs" dxfId="129" priority="10" operator="between">
      <formula>8</formula>
      <formula>16</formula>
    </cfRule>
    <cfRule type="cellIs" dxfId="128" priority="11" operator="between">
      <formula>4</formula>
      <formula>7.99</formula>
    </cfRule>
    <cfRule type="cellIs" dxfId="127" priority="12" operator="between">
      <formula>1</formula>
      <formula>3.99</formula>
    </cfRule>
  </conditionalFormatting>
  <conditionalFormatting sqref="V7:V12">
    <cfRule type="cellIs" dxfId="126" priority="4" operator="between">
      <formula>8</formula>
      <formula>16</formula>
    </cfRule>
    <cfRule type="cellIs" dxfId="125" priority="5" operator="between">
      <formula>4</formula>
      <formula>7.99</formula>
    </cfRule>
    <cfRule type="cellIs" dxfId="124" priority="6" operator="between">
      <formula>1</formula>
      <formula>3.99</formula>
    </cfRule>
  </conditionalFormatting>
  <dataValidations count="4">
    <dataValidation type="list" allowBlank="1" showInputMessage="1" showErrorMessage="1" sqref="R7:S11 J7:K11" xr:uid="{00000000-0002-0000-0500-000000000000}">
      <formula1>negative</formula1>
    </dataValidation>
    <dataValidation type="list" allowBlank="1" showInputMessage="1" showErrorMessage="1" sqref="C7:D11" xr:uid="{00000000-0002-0000-0500-000001000000}">
      <formula1>positive</formula1>
    </dataValidation>
    <dataValidation type="list" allowBlank="1" showInputMessage="1" showErrorMessage="1" sqref="H7:H11" xr:uid="{00000000-0002-0000-0500-000002000000}">
      <formula1>$L$1:$L$2</formula1>
    </dataValidation>
    <dataValidation type="list" allowBlank="1" showInputMessage="1" showErrorMessage="1" sqref="I7:I11" xr:uid="{00000000-0002-0000-0500-000003000000}">
      <formula1>$M$1:$M$3</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9" tint="0.39997558519241921"/>
    <pageSetUpPr fitToPage="1"/>
  </sheetPr>
  <dimension ref="A1:V37"/>
  <sheetViews>
    <sheetView zoomScaleNormal="100" workbookViewId="0">
      <selection activeCell="A6" sqref="A6"/>
    </sheetView>
  </sheetViews>
  <sheetFormatPr baseColWidth="10" defaultColWidth="8.7265625" defaultRowHeight="12.5" x14ac:dyDescent="0.25"/>
  <cols>
    <col min="1" max="1" width="12.7265625" style="15" customWidth="1"/>
    <col min="2" max="2" width="64.7265625" style="15" customWidth="1"/>
    <col min="3" max="5" width="8.54296875" style="15" customWidth="1"/>
    <col min="6" max="6" width="12.7265625" style="15" customWidth="1"/>
    <col min="7" max="7" width="64.7265625" style="15" customWidth="1"/>
    <col min="8" max="8" width="22.7265625" style="15" customWidth="1"/>
    <col min="9" max="9" width="23.453125" style="15" customWidth="1"/>
    <col min="10" max="11" width="28.453125" style="15" customWidth="1"/>
    <col min="12" max="14" width="8.54296875" style="15" customWidth="1"/>
    <col min="15" max="15" width="64.7265625" style="15" customWidth="1"/>
    <col min="16" max="17" width="14.7265625" style="15" customWidth="1"/>
    <col min="18" max="19" width="28.453125" style="15" customWidth="1"/>
    <col min="20" max="22" width="8.54296875" style="15" customWidth="1"/>
    <col min="23" max="23" width="13.26953125" style="15" customWidth="1"/>
    <col min="24" max="24" width="12.7265625" style="15" customWidth="1"/>
    <col min="25" max="25" width="13.7265625" style="15" customWidth="1"/>
    <col min="26" max="26" width="41.26953125" style="15" customWidth="1"/>
    <col min="27" max="16384" width="8.7265625" style="15"/>
  </cols>
  <sheetData>
    <row r="1" spans="1:22" s="17" customFormat="1" ht="15" customHeight="1" x14ac:dyDescent="0.35">
      <c r="C1" s="305" t="s">
        <v>131</v>
      </c>
      <c r="D1" s="306"/>
      <c r="E1" s="307"/>
      <c r="F1" s="307"/>
      <c r="G1" s="307"/>
      <c r="H1" s="307"/>
      <c r="I1" s="308"/>
      <c r="J1" s="16"/>
      <c r="K1" s="16"/>
      <c r="L1" s="23" t="s">
        <v>20</v>
      </c>
      <c r="M1" s="23" t="s">
        <v>21</v>
      </c>
      <c r="N1" s="16"/>
      <c r="O1" s="16"/>
    </row>
    <row r="2" spans="1:22" s="19" customFormat="1" ht="24.5" x14ac:dyDescent="0.35">
      <c r="B2" s="33"/>
      <c r="C2" s="309" t="s">
        <v>15</v>
      </c>
      <c r="D2" s="310"/>
      <c r="E2" s="313" t="s">
        <v>16</v>
      </c>
      <c r="F2" s="314"/>
      <c r="G2" s="47" t="s">
        <v>17</v>
      </c>
      <c r="H2" s="35" t="s">
        <v>133</v>
      </c>
      <c r="I2" s="48" t="s">
        <v>36</v>
      </c>
      <c r="J2" s="18"/>
      <c r="K2" s="18"/>
      <c r="L2" s="23" t="s">
        <v>22</v>
      </c>
      <c r="M2" s="23" t="s">
        <v>23</v>
      </c>
      <c r="N2" s="18"/>
      <c r="O2" s="18"/>
    </row>
    <row r="3" spans="1:22" s="26" customFormat="1" ht="62.25" customHeight="1" thickBot="1" x14ac:dyDescent="0.4">
      <c r="B3" s="34"/>
      <c r="C3" s="311" t="str">
        <f>'2. Contratos (CT)'!A8</f>
        <v>CTR4</v>
      </c>
      <c r="D3" s="312"/>
      <c r="E3" s="315" t="str">
        <f>'2. Contratos (CT)'!B8</f>
        <v>Manipulación en la valoración técnica o económica de las ofertas presentadas</v>
      </c>
      <c r="F3" s="316"/>
      <c r="G3" s="45" t="str">
        <f>'2. Contratos (CT)'!C8</f>
        <v>Manipulación del procedimiento de contratación en favor de un licitante o en detrimento de otro u otros.</v>
      </c>
      <c r="H3" s="24" t="str">
        <f>'2. Contratos (CT)'!D8</f>
        <v>EE</v>
      </c>
      <c r="I3" s="29" t="str">
        <f>'2. Contratos (CT)'!E8</f>
        <v>Interno</v>
      </c>
      <c r="J3" s="14"/>
      <c r="K3" s="14"/>
      <c r="L3" s="14"/>
      <c r="M3" s="25" t="s">
        <v>24</v>
      </c>
      <c r="N3" s="14"/>
      <c r="O3" s="14"/>
    </row>
    <row r="4" spans="1:22" ht="13" x14ac:dyDescent="0.3">
      <c r="A4" s="14"/>
      <c r="B4" s="14"/>
      <c r="C4" s="14"/>
      <c r="D4" s="14"/>
      <c r="E4" s="14"/>
      <c r="F4" s="14"/>
      <c r="G4" s="14"/>
      <c r="H4" s="14"/>
      <c r="I4" s="14"/>
      <c r="J4" s="14"/>
      <c r="K4" s="14"/>
      <c r="L4" s="14"/>
      <c r="M4" s="14"/>
      <c r="N4" s="14"/>
      <c r="O4" s="14"/>
      <c r="P4" s="14"/>
      <c r="Q4" s="14"/>
    </row>
    <row r="5" spans="1:22" ht="26.25" customHeight="1" x14ac:dyDescent="0.25">
      <c r="A5" s="299" t="s">
        <v>389</v>
      </c>
      <c r="B5" s="304"/>
      <c r="C5" s="296" t="s">
        <v>25</v>
      </c>
      <c r="D5" s="302"/>
      <c r="E5" s="303"/>
      <c r="F5" s="299" t="s">
        <v>26</v>
      </c>
      <c r="G5" s="300"/>
      <c r="H5" s="300"/>
      <c r="I5" s="300"/>
      <c r="J5" s="300"/>
      <c r="K5" s="301"/>
      <c r="L5" s="296" t="s">
        <v>27</v>
      </c>
      <c r="M5" s="297"/>
      <c r="N5" s="298"/>
      <c r="O5" s="299" t="s">
        <v>31</v>
      </c>
      <c r="P5" s="300"/>
      <c r="Q5" s="300"/>
      <c r="R5" s="300"/>
      <c r="S5" s="301"/>
      <c r="T5" s="296" t="s">
        <v>32</v>
      </c>
      <c r="U5" s="297"/>
      <c r="V5" s="298"/>
    </row>
    <row r="6" spans="1:22" ht="48" x14ac:dyDescent="0.25">
      <c r="A6" s="36" t="s">
        <v>404</v>
      </c>
      <c r="B6" s="36" t="s">
        <v>403</v>
      </c>
      <c r="C6" s="35" t="s">
        <v>134</v>
      </c>
      <c r="D6" s="35" t="s">
        <v>136</v>
      </c>
      <c r="E6" s="124" t="s">
        <v>135</v>
      </c>
      <c r="F6" s="36" t="s">
        <v>28</v>
      </c>
      <c r="G6" s="36" t="s">
        <v>29</v>
      </c>
      <c r="H6" s="36" t="s">
        <v>47</v>
      </c>
      <c r="I6" s="36" t="s">
        <v>30</v>
      </c>
      <c r="J6" s="36" t="s">
        <v>44</v>
      </c>
      <c r="K6" s="36" t="s">
        <v>45</v>
      </c>
      <c r="L6" s="35" t="s">
        <v>134</v>
      </c>
      <c r="M6" s="35" t="s">
        <v>136</v>
      </c>
      <c r="N6" s="124" t="s">
        <v>135</v>
      </c>
      <c r="O6" s="36" t="s">
        <v>33</v>
      </c>
      <c r="P6" s="36" t="s">
        <v>46</v>
      </c>
      <c r="Q6" s="36" t="s">
        <v>34</v>
      </c>
      <c r="R6" s="37" t="s">
        <v>42</v>
      </c>
      <c r="S6" s="37" t="s">
        <v>43</v>
      </c>
      <c r="T6" s="35" t="s">
        <v>134</v>
      </c>
      <c r="U6" s="35" t="s">
        <v>136</v>
      </c>
      <c r="V6" s="124" t="s">
        <v>135</v>
      </c>
    </row>
    <row r="7" spans="1:22" ht="176.25" customHeight="1" x14ac:dyDescent="0.25">
      <c r="A7" s="117" t="s">
        <v>172</v>
      </c>
      <c r="B7" s="167" t="s">
        <v>316</v>
      </c>
      <c r="C7" s="118">
        <v>1</v>
      </c>
      <c r="D7" s="118">
        <v>1</v>
      </c>
      <c r="E7" s="119">
        <f>C7*D7</f>
        <v>1</v>
      </c>
      <c r="F7" s="117" t="s">
        <v>252</v>
      </c>
      <c r="G7" s="193" t="s">
        <v>255</v>
      </c>
      <c r="H7" s="120"/>
      <c r="I7" s="120"/>
      <c r="J7" s="118"/>
      <c r="K7" s="118"/>
      <c r="L7" s="117">
        <f t="shared" ref="L7:M7" si="0">IF(ISNUMBER(C7),IF(C7+J7&gt;1,C7+J7,1),"")</f>
        <v>1</v>
      </c>
      <c r="M7" s="117">
        <f t="shared" si="0"/>
        <v>1</v>
      </c>
      <c r="N7" s="119">
        <f>L7*M7</f>
        <v>1</v>
      </c>
      <c r="O7" s="121"/>
      <c r="P7" s="121"/>
      <c r="Q7" s="121"/>
      <c r="R7" s="118"/>
      <c r="S7" s="118"/>
      <c r="T7" s="117">
        <f>IF(ISNUMBER($L7),IF($L7+R7&gt;1,$L7+R7,1),"")</f>
        <v>1</v>
      </c>
      <c r="U7" s="117">
        <f>IF(ISNUMBER($M7),IF($M7+S7&gt;1,$M7+S7,1),"")</f>
        <v>1</v>
      </c>
      <c r="V7" s="119">
        <f>T7*U7</f>
        <v>1</v>
      </c>
    </row>
    <row r="8" spans="1:22" ht="153" customHeight="1" x14ac:dyDescent="0.25">
      <c r="A8" s="117" t="s">
        <v>173</v>
      </c>
      <c r="B8" s="167" t="s">
        <v>317</v>
      </c>
      <c r="C8" s="118">
        <v>1</v>
      </c>
      <c r="D8" s="118">
        <v>1</v>
      </c>
      <c r="E8" s="119">
        <f t="shared" ref="E8:E9" si="1">C8*D8</f>
        <v>1</v>
      </c>
      <c r="F8" s="117" t="s">
        <v>253</v>
      </c>
      <c r="G8" s="169" t="s">
        <v>401</v>
      </c>
      <c r="H8" s="120"/>
      <c r="I8" s="120"/>
      <c r="J8" s="118"/>
      <c r="K8" s="118"/>
      <c r="L8" s="117">
        <f t="shared" ref="L8:L10" si="2">IF(ISNUMBER(C8),IF(C8+J8&gt;1,C8+J8,1),"")</f>
        <v>1</v>
      </c>
      <c r="M8" s="117">
        <f t="shared" ref="M8:M10" si="3">IF(ISNUMBER(D8),IF(D8+K8&gt;1,D8+K8,1),"")</f>
        <v>1</v>
      </c>
      <c r="N8" s="119">
        <f t="shared" ref="N8:N9" si="4">L8*M8</f>
        <v>1</v>
      </c>
      <c r="O8" s="121"/>
      <c r="P8" s="121"/>
      <c r="Q8" s="121"/>
      <c r="R8" s="118"/>
      <c r="S8" s="118"/>
      <c r="T8" s="117">
        <f t="shared" ref="T8:T9" si="5">IF(ISNUMBER($L8),IF($L8+R8&gt;1,$L8+R8,1),"")</f>
        <v>1</v>
      </c>
      <c r="U8" s="117">
        <f t="shared" ref="U8:U9" si="6">IF(ISNUMBER($M8),IF($M8+S8&gt;1,$M8+S8,1),"")</f>
        <v>1</v>
      </c>
      <c r="V8" s="119">
        <f t="shared" ref="V8:V9" si="7">T8*U8</f>
        <v>1</v>
      </c>
    </row>
    <row r="9" spans="1:22" ht="409.5" x14ac:dyDescent="0.3">
      <c r="A9" s="117" t="s">
        <v>174</v>
      </c>
      <c r="B9" s="194" t="s">
        <v>318</v>
      </c>
      <c r="C9" s="118">
        <v>1</v>
      </c>
      <c r="D9" s="118">
        <v>1</v>
      </c>
      <c r="E9" s="119">
        <f t="shared" si="1"/>
        <v>1</v>
      </c>
      <c r="F9" s="117" t="s">
        <v>254</v>
      </c>
      <c r="G9" s="169" t="s">
        <v>256</v>
      </c>
      <c r="H9" s="120"/>
      <c r="I9" s="120"/>
      <c r="J9" s="118"/>
      <c r="K9" s="118"/>
      <c r="L9" s="117">
        <f t="shared" si="2"/>
        <v>1</v>
      </c>
      <c r="M9" s="117">
        <f t="shared" si="3"/>
        <v>1</v>
      </c>
      <c r="N9" s="119">
        <f t="shared" si="4"/>
        <v>1</v>
      </c>
      <c r="O9" s="121"/>
      <c r="P9" s="121"/>
      <c r="Q9" s="121"/>
      <c r="R9" s="118"/>
      <c r="S9" s="118"/>
      <c r="T9" s="117">
        <f t="shared" si="5"/>
        <v>1</v>
      </c>
      <c r="U9" s="117">
        <f t="shared" si="6"/>
        <v>1</v>
      </c>
      <c r="V9" s="119">
        <f t="shared" si="7"/>
        <v>1</v>
      </c>
    </row>
    <row r="10" spans="1:22" ht="55.5" customHeight="1" x14ac:dyDescent="0.25">
      <c r="A10" s="117" t="s">
        <v>283</v>
      </c>
      <c r="B10" s="122" t="s">
        <v>64</v>
      </c>
      <c r="C10" s="120"/>
      <c r="D10" s="120"/>
      <c r="E10" s="119"/>
      <c r="F10" s="117" t="s">
        <v>284</v>
      </c>
      <c r="G10" s="122" t="s">
        <v>38</v>
      </c>
      <c r="H10" s="120"/>
      <c r="I10" s="120"/>
      <c r="J10" s="120"/>
      <c r="K10" s="120"/>
      <c r="L10" s="117" t="str">
        <f t="shared" si="2"/>
        <v/>
      </c>
      <c r="M10" s="117" t="str">
        <f t="shared" si="3"/>
        <v/>
      </c>
      <c r="N10" s="119"/>
      <c r="O10" s="122" t="s">
        <v>38</v>
      </c>
      <c r="P10" s="123"/>
      <c r="Q10" s="123"/>
      <c r="R10" s="120"/>
      <c r="S10" s="120"/>
      <c r="T10" s="117" t="str">
        <f t="shared" ref="T10" si="8">IF(ISNUMBER($L10),IF($L10+R10&gt;1,$L10+R10,1),"")</f>
        <v/>
      </c>
      <c r="U10" s="117" t="str">
        <f t="shared" ref="U10" si="9">IF(ISNUMBER($M10),IF($M10+S10&gt;1,$M10+S10,1),"")</f>
        <v/>
      </c>
      <c r="V10" s="119"/>
    </row>
    <row r="11" spans="1:22" ht="48" customHeight="1" x14ac:dyDescent="0.25">
      <c r="C11" s="294" t="s">
        <v>48</v>
      </c>
      <c r="D11" s="295"/>
      <c r="E11" s="43">
        <f>ROUND(SUM(E7:E10)/COUNT(C7:C10),2)</f>
        <v>1</v>
      </c>
      <c r="L11" s="294" t="s">
        <v>49</v>
      </c>
      <c r="M11" s="295"/>
      <c r="N11" s="43">
        <f>ROUND(SUMIF(N7:N10,"&gt;0",N7:N10)/COUNT(N7:N10),2)</f>
        <v>1</v>
      </c>
      <c r="T11" s="294" t="s">
        <v>50</v>
      </c>
      <c r="U11" s="295"/>
      <c r="V11" s="43">
        <f>ROUND(SUMIF(V7:V10,"&gt;0",V7:V10)/COUNT(V7:V10),2)</f>
        <v>1</v>
      </c>
    </row>
    <row r="34" spans="4:5" x14ac:dyDescent="0.25">
      <c r="D34" s="15">
        <v>1</v>
      </c>
      <c r="E34" s="15">
        <v>-1</v>
      </c>
    </row>
    <row r="35" spans="4:5" x14ac:dyDescent="0.25">
      <c r="D35" s="15">
        <v>2</v>
      </c>
      <c r="E35" s="15">
        <v>-2</v>
      </c>
    </row>
    <row r="36" spans="4:5" x14ac:dyDescent="0.25">
      <c r="D36" s="15">
        <v>3</v>
      </c>
      <c r="E36" s="15">
        <v>-3</v>
      </c>
    </row>
    <row r="37" spans="4:5" x14ac:dyDescent="0.25">
      <c r="D37" s="15">
        <v>4</v>
      </c>
      <c r="E37" s="15">
        <v>-4</v>
      </c>
    </row>
  </sheetData>
  <mergeCells count="14">
    <mergeCell ref="C1:I1"/>
    <mergeCell ref="C2:D2"/>
    <mergeCell ref="E2:F2"/>
    <mergeCell ref="C3:D3"/>
    <mergeCell ref="E3:F3"/>
    <mergeCell ref="C11:D11"/>
    <mergeCell ref="L11:M11"/>
    <mergeCell ref="T11:U11"/>
    <mergeCell ref="A5:B5"/>
    <mergeCell ref="C5:E5"/>
    <mergeCell ref="F5:K5"/>
    <mergeCell ref="L5:N5"/>
    <mergeCell ref="O5:S5"/>
    <mergeCell ref="T5:V5"/>
  </mergeCells>
  <conditionalFormatting sqref="E7:E11">
    <cfRule type="cellIs" dxfId="123" priority="13" operator="between">
      <formula>8</formula>
      <formula>16</formula>
    </cfRule>
    <cfRule type="cellIs" dxfId="122" priority="14" operator="between">
      <formula>4</formula>
      <formula>7.99</formula>
    </cfRule>
    <cfRule type="cellIs" dxfId="121" priority="15" operator="between">
      <formula>1</formula>
      <formula>3.99</formula>
    </cfRule>
  </conditionalFormatting>
  <conditionalFormatting sqref="F7:F10">
    <cfRule type="cellIs" dxfId="120" priority="21" operator="between">
      <formula>11</formula>
      <formula>25</formula>
    </cfRule>
    <cfRule type="cellIs" dxfId="119" priority="22" operator="between">
      <formula>6</formula>
      <formula>10</formula>
    </cfRule>
    <cfRule type="cellIs" dxfId="118" priority="23" operator="between">
      <formula>0</formula>
      <formula>5</formula>
    </cfRule>
  </conditionalFormatting>
  <conditionalFormatting sqref="H7:H10">
    <cfRule type="containsText" dxfId="117" priority="19" operator="containsText" text="Sí">
      <formula>NOT(ISERROR(SEARCH("Sí",H7)))</formula>
    </cfRule>
    <cfRule type="containsText" dxfId="116" priority="20" operator="containsText" text="No">
      <formula>NOT(ISERROR(SEARCH("No",H7)))</formula>
    </cfRule>
  </conditionalFormatting>
  <conditionalFormatting sqref="I7:I10">
    <cfRule type="containsText" dxfId="115" priority="16" operator="containsText" text="Bajo">
      <formula>NOT(ISERROR(SEARCH("Bajo",I7)))</formula>
    </cfRule>
    <cfRule type="containsText" dxfId="114" priority="17" operator="containsText" text="Medio">
      <formula>NOT(ISERROR(SEARCH("Medio",I7)))</formula>
    </cfRule>
    <cfRule type="containsText" dxfId="113" priority="18" operator="containsText" text="Alto">
      <formula>NOT(ISERROR(SEARCH("Alto",I7)))</formula>
    </cfRule>
  </conditionalFormatting>
  <conditionalFormatting sqref="N7:N11">
    <cfRule type="cellIs" dxfId="112" priority="7" operator="between">
      <formula>8</formula>
      <formula>16</formula>
    </cfRule>
    <cfRule type="cellIs" dxfId="111" priority="8" operator="between">
      <formula>4</formula>
      <formula>7.99</formula>
    </cfRule>
    <cfRule type="cellIs" dxfId="110" priority="9" operator="between">
      <formula>1</formula>
      <formula>3.99</formula>
    </cfRule>
  </conditionalFormatting>
  <conditionalFormatting sqref="V7:V11">
    <cfRule type="cellIs" dxfId="109" priority="1" operator="between">
      <formula>8</formula>
      <formula>16</formula>
    </cfRule>
    <cfRule type="cellIs" dxfId="108" priority="2" operator="between">
      <formula>4</formula>
      <formula>7.99</formula>
    </cfRule>
    <cfRule type="cellIs" dxfId="107" priority="3" operator="between">
      <formula>1</formula>
      <formula>3.99</formula>
    </cfRule>
  </conditionalFormatting>
  <dataValidations count="4">
    <dataValidation type="list" allowBlank="1" showInputMessage="1" showErrorMessage="1" sqref="J7:K10 R7:S10" xr:uid="{00000000-0002-0000-0600-000000000000}">
      <formula1>negative</formula1>
    </dataValidation>
    <dataValidation type="list" allowBlank="1" showInputMessage="1" showErrorMessage="1" sqref="C7:D10" xr:uid="{00000000-0002-0000-0600-000001000000}">
      <formula1>positive</formula1>
    </dataValidation>
    <dataValidation type="list" allowBlank="1" showInputMessage="1" showErrorMessage="1" sqref="H7:H10" xr:uid="{00000000-0002-0000-0600-000002000000}">
      <formula1>$L$1:$L$2</formula1>
    </dataValidation>
    <dataValidation type="list" allowBlank="1" showInputMessage="1" showErrorMessage="1" sqref="I7:I10" xr:uid="{00000000-0002-0000-0600-000003000000}">
      <formula1>$M$1:$M$3</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9" tint="0.39997558519241921"/>
    <pageSetUpPr fitToPage="1"/>
  </sheetPr>
  <dimension ref="A1:V39"/>
  <sheetViews>
    <sheetView zoomScale="95" zoomScaleNormal="95" workbookViewId="0">
      <selection activeCell="A6" sqref="A6"/>
    </sheetView>
  </sheetViews>
  <sheetFormatPr baseColWidth="10" defaultColWidth="8.7265625" defaultRowHeight="12.5" x14ac:dyDescent="0.25"/>
  <cols>
    <col min="1" max="1" width="12.7265625" style="15" customWidth="1"/>
    <col min="2" max="2" width="64.7265625" style="15" customWidth="1"/>
    <col min="3" max="5" width="8.54296875" style="15" customWidth="1"/>
    <col min="6" max="6" width="12.7265625" style="15" customWidth="1"/>
    <col min="7" max="7" width="64.7265625" style="15" customWidth="1"/>
    <col min="8" max="8" width="22.7265625" style="15" customWidth="1"/>
    <col min="9" max="9" width="23.453125" style="15" customWidth="1"/>
    <col min="10" max="11" width="28.453125" style="15" customWidth="1"/>
    <col min="12" max="14" width="8.54296875" style="15" customWidth="1"/>
    <col min="15" max="15" width="64.7265625" style="15" customWidth="1"/>
    <col min="16" max="17" width="14.7265625" style="15" customWidth="1"/>
    <col min="18" max="19" width="28.453125" style="15" customWidth="1"/>
    <col min="20" max="22" width="8.54296875" style="15" customWidth="1"/>
    <col min="23" max="23" width="13.26953125" style="15" customWidth="1"/>
    <col min="24" max="24" width="12.7265625" style="15" customWidth="1"/>
    <col min="25" max="25" width="13.7265625" style="15" customWidth="1"/>
    <col min="26" max="26" width="41.26953125" style="15" customWidth="1"/>
    <col min="27" max="16384" width="8.7265625" style="15"/>
  </cols>
  <sheetData>
    <row r="1" spans="1:22" s="17" customFormat="1" ht="15" customHeight="1" x14ac:dyDescent="0.35">
      <c r="C1" s="305" t="s">
        <v>131</v>
      </c>
      <c r="D1" s="306"/>
      <c r="E1" s="307"/>
      <c r="F1" s="307"/>
      <c r="G1" s="307"/>
      <c r="H1" s="307"/>
      <c r="I1" s="308"/>
      <c r="J1" s="16"/>
      <c r="K1" s="16"/>
      <c r="L1" s="23" t="s">
        <v>20</v>
      </c>
      <c r="M1" s="23" t="s">
        <v>21</v>
      </c>
      <c r="N1" s="16"/>
      <c r="O1" s="16"/>
    </row>
    <row r="2" spans="1:22" s="19" customFormat="1" ht="24.5" x14ac:dyDescent="0.35">
      <c r="B2" s="33"/>
      <c r="C2" s="309" t="s">
        <v>15</v>
      </c>
      <c r="D2" s="310"/>
      <c r="E2" s="313" t="s">
        <v>16</v>
      </c>
      <c r="F2" s="314"/>
      <c r="G2" s="47" t="s">
        <v>17</v>
      </c>
      <c r="H2" s="35" t="s">
        <v>133</v>
      </c>
      <c r="I2" s="48" t="s">
        <v>36</v>
      </c>
      <c r="J2" s="18"/>
      <c r="K2" s="18"/>
      <c r="L2" s="23" t="s">
        <v>22</v>
      </c>
      <c r="M2" s="23" t="s">
        <v>23</v>
      </c>
      <c r="N2" s="18"/>
      <c r="O2" s="18"/>
    </row>
    <row r="3" spans="1:22" s="26" customFormat="1" ht="54" customHeight="1" thickBot="1" x14ac:dyDescent="0.4">
      <c r="B3" s="34"/>
      <c r="C3" s="311" t="str">
        <f>'2. Contratos (CT)'!A9</f>
        <v>CTR5</v>
      </c>
      <c r="D3" s="312"/>
      <c r="E3" s="315" t="str">
        <f>'2. Contratos (CT)'!B9</f>
        <v>Incumplimientos en la formalización del contrato</v>
      </c>
      <c r="F3" s="316"/>
      <c r="G3" s="199" t="str">
        <f>'2. Contratos (CT)'!C9</f>
        <v>INTERNO: Irregularidades en la formalización del contrato. El contrato no se ajusta con exactitud a las condiciones de la licitación o se alteran los términos de la adjudicación.
EXTERNO: Adjudicatario y firmante del contrato no coinciden, o el firmante carece de los necesarios poderes de representación, en su caso.</v>
      </c>
      <c r="H3" s="24" t="str">
        <f>'2. Contratos (CT)'!D9</f>
        <v>ED/EE/BF</v>
      </c>
      <c r="I3" s="29" t="str">
        <f>'2. Contratos (CT)'!E9</f>
        <v>Interno/ Externo</v>
      </c>
      <c r="J3" s="14"/>
      <c r="K3" s="14"/>
      <c r="L3" s="14"/>
      <c r="M3" s="25" t="s">
        <v>24</v>
      </c>
      <c r="N3" s="14"/>
      <c r="O3" s="14"/>
    </row>
    <row r="4" spans="1:22" ht="13" x14ac:dyDescent="0.3">
      <c r="A4" s="14"/>
      <c r="B4" s="14"/>
      <c r="C4" s="14"/>
      <c r="D4" s="14"/>
      <c r="E4" s="14"/>
      <c r="F4" s="14"/>
      <c r="G4" s="14"/>
      <c r="H4" s="14"/>
      <c r="I4" s="14"/>
      <c r="J4" s="14"/>
      <c r="K4" s="14"/>
      <c r="L4" s="14"/>
      <c r="M4" s="14"/>
      <c r="N4" s="14"/>
      <c r="O4" s="14"/>
      <c r="P4" s="14"/>
      <c r="Q4" s="14"/>
    </row>
    <row r="5" spans="1:22" ht="26.25" customHeight="1" x14ac:dyDescent="0.25">
      <c r="A5" s="299" t="s">
        <v>389</v>
      </c>
      <c r="B5" s="304"/>
      <c r="C5" s="296" t="s">
        <v>25</v>
      </c>
      <c r="D5" s="302"/>
      <c r="E5" s="303"/>
      <c r="F5" s="299" t="s">
        <v>26</v>
      </c>
      <c r="G5" s="300"/>
      <c r="H5" s="300"/>
      <c r="I5" s="300"/>
      <c r="J5" s="300"/>
      <c r="K5" s="301"/>
      <c r="L5" s="296" t="s">
        <v>27</v>
      </c>
      <c r="M5" s="297"/>
      <c r="N5" s="298"/>
      <c r="O5" s="299" t="s">
        <v>31</v>
      </c>
      <c r="P5" s="300"/>
      <c r="Q5" s="300"/>
      <c r="R5" s="300"/>
      <c r="S5" s="301"/>
      <c r="T5" s="296" t="s">
        <v>32</v>
      </c>
      <c r="U5" s="297"/>
      <c r="V5" s="298"/>
    </row>
    <row r="6" spans="1:22" ht="48" x14ac:dyDescent="0.25">
      <c r="A6" s="36" t="s">
        <v>404</v>
      </c>
      <c r="B6" s="36" t="s">
        <v>403</v>
      </c>
      <c r="C6" s="35" t="s">
        <v>134</v>
      </c>
      <c r="D6" s="35" t="s">
        <v>136</v>
      </c>
      <c r="E6" s="124" t="s">
        <v>135</v>
      </c>
      <c r="F6" s="36" t="s">
        <v>28</v>
      </c>
      <c r="G6" s="36" t="s">
        <v>29</v>
      </c>
      <c r="H6" s="36" t="s">
        <v>47</v>
      </c>
      <c r="I6" s="36" t="s">
        <v>30</v>
      </c>
      <c r="J6" s="36" t="s">
        <v>44</v>
      </c>
      <c r="K6" s="36" t="s">
        <v>45</v>
      </c>
      <c r="L6" s="35" t="s">
        <v>134</v>
      </c>
      <c r="M6" s="35" t="s">
        <v>136</v>
      </c>
      <c r="N6" s="124" t="s">
        <v>135</v>
      </c>
      <c r="O6" s="36" t="s">
        <v>33</v>
      </c>
      <c r="P6" s="36" t="s">
        <v>46</v>
      </c>
      <c r="Q6" s="36" t="s">
        <v>34</v>
      </c>
      <c r="R6" s="37" t="s">
        <v>42</v>
      </c>
      <c r="S6" s="37" t="s">
        <v>43</v>
      </c>
      <c r="T6" s="35" t="s">
        <v>134</v>
      </c>
      <c r="U6" s="35" t="s">
        <v>136</v>
      </c>
      <c r="V6" s="124" t="s">
        <v>135</v>
      </c>
    </row>
    <row r="7" spans="1:22" ht="163.5" customHeight="1" x14ac:dyDescent="0.25">
      <c r="A7" s="117" t="s">
        <v>178</v>
      </c>
      <c r="B7" s="167" t="s">
        <v>320</v>
      </c>
      <c r="C7" s="118">
        <v>1</v>
      </c>
      <c r="D7" s="118">
        <v>1</v>
      </c>
      <c r="E7" s="119">
        <f>C7*D7</f>
        <v>1</v>
      </c>
      <c r="F7" s="117" t="s">
        <v>257</v>
      </c>
      <c r="G7" s="169" t="s">
        <v>345</v>
      </c>
      <c r="H7" s="120"/>
      <c r="I7" s="120"/>
      <c r="J7" s="118"/>
      <c r="K7" s="118"/>
      <c r="L7" s="117">
        <f t="shared" ref="L7:M12" si="0">IF(ISNUMBER(C7),IF(C7+J7&gt;1,C7+J7,1),"")</f>
        <v>1</v>
      </c>
      <c r="M7" s="117">
        <f t="shared" si="0"/>
        <v>1</v>
      </c>
      <c r="N7" s="119">
        <f>L7*M7</f>
        <v>1</v>
      </c>
      <c r="O7" s="121"/>
      <c r="P7" s="121"/>
      <c r="Q7" s="121"/>
      <c r="R7" s="118"/>
      <c r="S7" s="118"/>
      <c r="T7" s="117">
        <f>IF(ISNUMBER($L7),IF($L7+R7&gt;1,$L7+R7,1),"")</f>
        <v>1</v>
      </c>
      <c r="U7" s="117">
        <f>IF(ISNUMBER($M7),IF($M7+S7&gt;1,$M7+S7,1),"")</f>
        <v>1</v>
      </c>
      <c r="V7" s="119">
        <f>T7*U7</f>
        <v>1</v>
      </c>
    </row>
    <row r="8" spans="1:22" ht="75" customHeight="1" x14ac:dyDescent="0.25">
      <c r="A8" s="117" t="s">
        <v>179</v>
      </c>
      <c r="B8" s="168" t="s">
        <v>380</v>
      </c>
      <c r="C8" s="118">
        <v>1</v>
      </c>
      <c r="D8" s="118">
        <v>1</v>
      </c>
      <c r="E8" s="119">
        <f t="shared" ref="E8" si="1">C8*D8</f>
        <v>1</v>
      </c>
      <c r="F8" s="117" t="s">
        <v>258</v>
      </c>
      <c r="G8" s="169" t="s">
        <v>346</v>
      </c>
      <c r="H8" s="120"/>
      <c r="I8" s="120"/>
      <c r="J8" s="118"/>
      <c r="K8" s="118"/>
      <c r="L8" s="117">
        <f t="shared" ref="L8" si="2">IF(ISNUMBER(C8),IF(C8+J8&gt;1,C8+J8,1),"")</f>
        <v>1</v>
      </c>
      <c r="M8" s="117">
        <f t="shared" ref="M8" si="3">IF(ISNUMBER(D8),IF(D8+K8&gt;1,D8+K8,1),"")</f>
        <v>1</v>
      </c>
      <c r="N8" s="119">
        <f t="shared" ref="N8" si="4">L8*M8</f>
        <v>1</v>
      </c>
      <c r="O8" s="121"/>
      <c r="P8" s="121"/>
      <c r="Q8" s="121"/>
      <c r="R8" s="118"/>
      <c r="S8" s="118"/>
      <c r="T8" s="117">
        <f t="shared" ref="T8" si="5">IF(ISNUMBER($L8),IF($L8+R8&gt;1,$L8+R8,1),"")</f>
        <v>1</v>
      </c>
      <c r="U8" s="117">
        <f t="shared" ref="U8" si="6">IF(ISNUMBER($M8),IF($M8+S8&gt;1,$M8+S8,1),"")</f>
        <v>1</v>
      </c>
      <c r="V8" s="119">
        <f t="shared" ref="V8" si="7">T8*U8</f>
        <v>1</v>
      </c>
    </row>
    <row r="9" spans="1:22" ht="106.5" customHeight="1" x14ac:dyDescent="0.25">
      <c r="A9" s="117" t="s">
        <v>180</v>
      </c>
      <c r="B9" s="167" t="s">
        <v>381</v>
      </c>
      <c r="C9" s="118">
        <v>1</v>
      </c>
      <c r="D9" s="118">
        <v>1</v>
      </c>
      <c r="E9" s="119">
        <f t="shared" ref="E9:E11" si="8">C9*D9</f>
        <v>1</v>
      </c>
      <c r="F9" s="117" t="s">
        <v>259</v>
      </c>
      <c r="G9" s="169" t="s">
        <v>322</v>
      </c>
      <c r="H9" s="120"/>
      <c r="I9" s="120"/>
      <c r="J9" s="118"/>
      <c r="K9" s="118"/>
      <c r="L9" s="117">
        <f t="shared" si="0"/>
        <v>1</v>
      </c>
      <c r="M9" s="117">
        <f t="shared" si="0"/>
        <v>1</v>
      </c>
      <c r="N9" s="119">
        <f t="shared" ref="N9:N11" si="9">L9*M9</f>
        <v>1</v>
      </c>
      <c r="O9" s="121"/>
      <c r="P9" s="121"/>
      <c r="Q9" s="121"/>
      <c r="R9" s="118"/>
      <c r="S9" s="118"/>
      <c r="T9" s="117">
        <f t="shared" ref="T9:T12" si="10">IF(ISNUMBER($L9),IF($L9+R9&gt;1,$L9+R9,1),"")</f>
        <v>1</v>
      </c>
      <c r="U9" s="117">
        <f t="shared" ref="U9:U12" si="11">IF(ISNUMBER($M9),IF($M9+S9&gt;1,$M9+S9,1),"")</f>
        <v>1</v>
      </c>
      <c r="V9" s="119">
        <f t="shared" ref="V9:V11" si="12">T9*U9</f>
        <v>1</v>
      </c>
    </row>
    <row r="10" spans="1:22" ht="112.5" customHeight="1" x14ac:dyDescent="0.25">
      <c r="A10" s="117" t="s">
        <v>181</v>
      </c>
      <c r="B10" s="167" t="s">
        <v>321</v>
      </c>
      <c r="C10" s="118">
        <v>1</v>
      </c>
      <c r="D10" s="118">
        <v>1</v>
      </c>
      <c r="E10" s="119">
        <f t="shared" si="8"/>
        <v>1</v>
      </c>
      <c r="F10" s="117" t="s">
        <v>260</v>
      </c>
      <c r="G10" s="193" t="s">
        <v>323</v>
      </c>
      <c r="H10" s="120"/>
      <c r="I10" s="120"/>
      <c r="J10" s="118"/>
      <c r="K10" s="118"/>
      <c r="L10" s="117">
        <f t="shared" si="0"/>
        <v>1</v>
      </c>
      <c r="M10" s="117">
        <f t="shared" si="0"/>
        <v>1</v>
      </c>
      <c r="N10" s="119">
        <f t="shared" si="9"/>
        <v>1</v>
      </c>
      <c r="O10" s="121"/>
      <c r="P10" s="121"/>
      <c r="Q10" s="121"/>
      <c r="R10" s="118"/>
      <c r="S10" s="118"/>
      <c r="T10" s="117">
        <f t="shared" si="10"/>
        <v>1</v>
      </c>
      <c r="U10" s="117">
        <f t="shared" si="11"/>
        <v>1</v>
      </c>
      <c r="V10" s="119">
        <f t="shared" si="12"/>
        <v>1</v>
      </c>
    </row>
    <row r="11" spans="1:22" ht="96.75" customHeight="1" x14ac:dyDescent="0.25">
      <c r="A11" s="117" t="s">
        <v>182</v>
      </c>
      <c r="B11" s="167" t="s">
        <v>382</v>
      </c>
      <c r="C11" s="118">
        <v>1</v>
      </c>
      <c r="D11" s="118">
        <v>1</v>
      </c>
      <c r="E11" s="119">
        <f t="shared" si="8"/>
        <v>1</v>
      </c>
      <c r="F11" s="117" t="s">
        <v>261</v>
      </c>
      <c r="G11" s="169" t="s">
        <v>262</v>
      </c>
      <c r="H11" s="120"/>
      <c r="I11" s="120"/>
      <c r="J11" s="118"/>
      <c r="K11" s="118"/>
      <c r="L11" s="117">
        <f t="shared" si="0"/>
        <v>1</v>
      </c>
      <c r="M11" s="117">
        <f t="shared" si="0"/>
        <v>1</v>
      </c>
      <c r="N11" s="119">
        <f t="shared" si="9"/>
        <v>1</v>
      </c>
      <c r="O11" s="121"/>
      <c r="P11" s="121"/>
      <c r="Q11" s="121"/>
      <c r="R11" s="118"/>
      <c r="S11" s="118"/>
      <c r="T11" s="117">
        <f t="shared" si="10"/>
        <v>1</v>
      </c>
      <c r="U11" s="117">
        <f t="shared" si="11"/>
        <v>1</v>
      </c>
      <c r="V11" s="119">
        <f t="shared" si="12"/>
        <v>1</v>
      </c>
    </row>
    <row r="12" spans="1:22" ht="72" customHeight="1" x14ac:dyDescent="0.25">
      <c r="A12" s="117" t="s">
        <v>285</v>
      </c>
      <c r="B12" s="122" t="s">
        <v>64</v>
      </c>
      <c r="C12" s="120"/>
      <c r="D12" s="120"/>
      <c r="E12" s="119"/>
      <c r="F12" s="117" t="s">
        <v>286</v>
      </c>
      <c r="G12" s="122" t="s">
        <v>38</v>
      </c>
      <c r="H12" s="120"/>
      <c r="I12" s="120"/>
      <c r="J12" s="120"/>
      <c r="K12" s="120"/>
      <c r="L12" s="117" t="str">
        <f t="shared" si="0"/>
        <v/>
      </c>
      <c r="M12" s="117" t="str">
        <f t="shared" si="0"/>
        <v/>
      </c>
      <c r="N12" s="119"/>
      <c r="O12" s="122" t="s">
        <v>38</v>
      </c>
      <c r="P12" s="123"/>
      <c r="Q12" s="123"/>
      <c r="R12" s="120"/>
      <c r="S12" s="120"/>
      <c r="T12" s="117" t="str">
        <f t="shared" si="10"/>
        <v/>
      </c>
      <c r="U12" s="117" t="str">
        <f t="shared" si="11"/>
        <v/>
      </c>
      <c r="V12" s="119"/>
    </row>
    <row r="13" spans="1:22" ht="48" customHeight="1" x14ac:dyDescent="0.25">
      <c r="C13" s="294" t="s">
        <v>48</v>
      </c>
      <c r="D13" s="295"/>
      <c r="E13" s="43">
        <f>ROUND(SUM(E7:E12)/COUNT(C7:C12),2)</f>
        <v>1</v>
      </c>
      <c r="L13" s="294" t="s">
        <v>49</v>
      </c>
      <c r="M13" s="295"/>
      <c r="N13" s="43">
        <f>ROUND(SUMIF(N7:N12,"&gt;0",N7:N12)/COUNT(N7:N12),2)</f>
        <v>1</v>
      </c>
      <c r="T13" s="294" t="s">
        <v>50</v>
      </c>
      <c r="U13" s="295"/>
      <c r="V13" s="43">
        <f>ROUND(SUMIF(V7:V12,"&gt;0",V7:V12)/COUNT(V7:V12),2)</f>
        <v>1</v>
      </c>
    </row>
    <row r="36" spans="4:5" x14ac:dyDescent="0.25">
      <c r="D36" s="15">
        <v>1</v>
      </c>
      <c r="E36" s="15">
        <v>-1</v>
      </c>
    </row>
    <row r="37" spans="4:5" x14ac:dyDescent="0.25">
      <c r="D37" s="15">
        <v>2</v>
      </c>
      <c r="E37" s="15">
        <v>-2</v>
      </c>
    </row>
    <row r="38" spans="4:5" x14ac:dyDescent="0.25">
      <c r="D38" s="15">
        <v>3</v>
      </c>
      <c r="E38" s="15">
        <v>-3</v>
      </c>
    </row>
    <row r="39" spans="4:5" x14ac:dyDescent="0.25">
      <c r="D39" s="15">
        <v>4</v>
      </c>
      <c r="E39" s="15">
        <v>-4</v>
      </c>
    </row>
  </sheetData>
  <mergeCells count="14">
    <mergeCell ref="C1:I1"/>
    <mergeCell ref="C2:D2"/>
    <mergeCell ref="E2:F2"/>
    <mergeCell ref="C3:D3"/>
    <mergeCell ref="E3:F3"/>
    <mergeCell ref="C13:D13"/>
    <mergeCell ref="L13:M13"/>
    <mergeCell ref="T13:U13"/>
    <mergeCell ref="A5:B5"/>
    <mergeCell ref="C5:E5"/>
    <mergeCell ref="F5:K5"/>
    <mergeCell ref="L5:N5"/>
    <mergeCell ref="O5:S5"/>
    <mergeCell ref="T5:V5"/>
  </mergeCells>
  <conditionalFormatting sqref="E7:E13 N7:N13 V7:V13">
    <cfRule type="cellIs" dxfId="106" priority="9" operator="between">
      <formula>8</formula>
      <formula>16</formula>
    </cfRule>
    <cfRule type="cellIs" dxfId="105" priority="10" operator="between">
      <formula>4</formula>
      <formula>7.99</formula>
    </cfRule>
    <cfRule type="cellIs" dxfId="104" priority="11" operator="between">
      <formula>1</formula>
      <formula>3.99</formula>
    </cfRule>
  </conditionalFormatting>
  <conditionalFormatting sqref="F7:F12">
    <cfRule type="cellIs" dxfId="103" priority="32" operator="between">
      <formula>11</formula>
      <formula>25</formula>
    </cfRule>
    <cfRule type="cellIs" dxfId="102" priority="33" operator="between">
      <formula>6</formula>
      <formula>10</formula>
    </cfRule>
    <cfRule type="cellIs" dxfId="101" priority="34" operator="between">
      <formula>0</formula>
      <formula>5</formula>
    </cfRule>
  </conditionalFormatting>
  <conditionalFormatting sqref="H7:H12">
    <cfRule type="containsText" dxfId="100" priority="4" operator="containsText" text="Sí">
      <formula>NOT(ISERROR(SEARCH("Sí",H7)))</formula>
    </cfRule>
    <cfRule type="containsText" dxfId="99" priority="5" operator="containsText" text="No">
      <formula>NOT(ISERROR(SEARCH("No",H7)))</formula>
    </cfRule>
  </conditionalFormatting>
  <conditionalFormatting sqref="I7:I12">
    <cfRule type="containsText" dxfId="98" priority="1" operator="containsText" text="Bajo">
      <formula>NOT(ISERROR(SEARCH("Bajo",I7)))</formula>
    </cfRule>
    <cfRule type="containsText" dxfId="97" priority="2" operator="containsText" text="Medio">
      <formula>NOT(ISERROR(SEARCH("Medio",I7)))</formula>
    </cfRule>
    <cfRule type="containsText" dxfId="96" priority="3" operator="containsText" text="Alto">
      <formula>NOT(ISERROR(SEARCH("Alto",I7)))</formula>
    </cfRule>
  </conditionalFormatting>
  <dataValidations count="4">
    <dataValidation type="list" allowBlank="1" showInputMessage="1" showErrorMessage="1" sqref="J7:K12 R7:S12" xr:uid="{00000000-0002-0000-0700-000000000000}">
      <formula1>negative</formula1>
    </dataValidation>
    <dataValidation type="list" allowBlank="1" showInputMessage="1" showErrorMessage="1" sqref="C7:D12" xr:uid="{00000000-0002-0000-0700-000001000000}">
      <formula1>positive</formula1>
    </dataValidation>
    <dataValidation type="list" allowBlank="1" showInputMessage="1" showErrorMessage="1" sqref="H7:H12" xr:uid="{00000000-0002-0000-0700-000002000000}">
      <formula1>$L$1:$L$2</formula1>
    </dataValidation>
    <dataValidation type="list" allowBlank="1" showInputMessage="1" showErrorMessage="1" sqref="I7:I12" xr:uid="{00000000-0002-0000-0700-000003000000}">
      <formula1>$M$1:$M$3</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9" tint="0.39997558519241921"/>
    <pageSetUpPr fitToPage="1"/>
  </sheetPr>
  <dimension ref="A1:V38"/>
  <sheetViews>
    <sheetView zoomScale="80" zoomScaleNormal="80" workbookViewId="0">
      <selection activeCell="A6" sqref="A6"/>
    </sheetView>
  </sheetViews>
  <sheetFormatPr baseColWidth="10" defaultColWidth="8.7265625" defaultRowHeight="12.5" x14ac:dyDescent="0.25"/>
  <cols>
    <col min="1" max="1" width="12.7265625" style="15" customWidth="1"/>
    <col min="2" max="2" width="64.7265625" style="15" customWidth="1"/>
    <col min="3" max="5" width="8.54296875" style="15" customWidth="1"/>
    <col min="6" max="6" width="12.7265625" style="15" customWidth="1"/>
    <col min="7" max="7" width="64.7265625" style="15" customWidth="1"/>
    <col min="8" max="8" width="22.7265625" style="15" customWidth="1"/>
    <col min="9" max="9" width="23.453125" style="15" customWidth="1"/>
    <col min="10" max="11" width="28.453125" style="15" customWidth="1"/>
    <col min="12" max="14" width="8.54296875" style="15" customWidth="1"/>
    <col min="15" max="15" width="64.7265625" style="15" customWidth="1"/>
    <col min="16" max="17" width="14.7265625" style="15" customWidth="1"/>
    <col min="18" max="19" width="28.453125" style="15" customWidth="1"/>
    <col min="20" max="22" width="8.54296875" style="15" customWidth="1"/>
    <col min="23" max="23" width="13.26953125" style="15" customWidth="1"/>
    <col min="24" max="24" width="12.7265625" style="15" customWidth="1"/>
    <col min="25" max="25" width="13.7265625" style="15" customWidth="1"/>
    <col min="26" max="26" width="41.26953125" style="15" customWidth="1"/>
    <col min="27" max="16384" width="8.7265625" style="15"/>
  </cols>
  <sheetData>
    <row r="1" spans="1:22" s="17" customFormat="1" ht="15" customHeight="1" x14ac:dyDescent="0.35">
      <c r="C1" s="305" t="s">
        <v>131</v>
      </c>
      <c r="D1" s="306"/>
      <c r="E1" s="307"/>
      <c r="F1" s="307"/>
      <c r="G1" s="307"/>
      <c r="H1" s="307"/>
      <c r="I1" s="308"/>
      <c r="J1" s="16"/>
      <c r="K1" s="16"/>
      <c r="L1" s="23" t="s">
        <v>20</v>
      </c>
      <c r="M1" s="23" t="s">
        <v>21</v>
      </c>
      <c r="N1" s="16"/>
      <c r="O1" s="16"/>
    </row>
    <row r="2" spans="1:22" s="19" customFormat="1" ht="24.5" x14ac:dyDescent="0.35">
      <c r="B2" s="33"/>
      <c r="C2" s="309" t="s">
        <v>15</v>
      </c>
      <c r="D2" s="310"/>
      <c r="E2" s="313" t="s">
        <v>16</v>
      </c>
      <c r="F2" s="314"/>
      <c r="G2" s="47" t="s">
        <v>17</v>
      </c>
      <c r="H2" s="35" t="s">
        <v>133</v>
      </c>
      <c r="I2" s="48" t="s">
        <v>36</v>
      </c>
      <c r="J2" s="18"/>
      <c r="K2" s="18"/>
      <c r="L2" s="23" t="s">
        <v>22</v>
      </c>
      <c r="M2" s="23" t="s">
        <v>23</v>
      </c>
      <c r="N2" s="18"/>
      <c r="O2" s="18"/>
    </row>
    <row r="3" spans="1:22" s="26" customFormat="1" ht="54" customHeight="1" thickBot="1" x14ac:dyDescent="0.4">
      <c r="B3" s="34"/>
      <c r="C3" s="311" t="str">
        <f>'2. Contratos (CT)'!A10</f>
        <v>CTR6</v>
      </c>
      <c r="D3" s="312"/>
      <c r="E3" s="315" t="str">
        <f>'2. Contratos (CT)'!B10</f>
        <v>Incumplimiento o deficiencias en la ejecución del contrato</v>
      </c>
      <c r="F3" s="316"/>
      <c r="G3" s="45" t="str">
        <f>'2. Contratos (CT)'!C10</f>
        <v>El contratista incumple las especificaciones del contrato durante su ejecución.</v>
      </c>
      <c r="H3" s="24" t="str">
        <f>'2. Contratos (CT)'!D10</f>
        <v>EE/C</v>
      </c>
      <c r="I3" s="29" t="str">
        <f>'2. Contratos (CT)'!E10</f>
        <v>Externo</v>
      </c>
      <c r="J3" s="14"/>
      <c r="K3" s="14"/>
      <c r="L3" s="14"/>
      <c r="M3" s="25" t="s">
        <v>24</v>
      </c>
      <c r="N3" s="14"/>
      <c r="O3" s="14"/>
    </row>
    <row r="4" spans="1:22" ht="13" x14ac:dyDescent="0.3">
      <c r="A4" s="14"/>
      <c r="B4" s="14"/>
      <c r="C4" s="14"/>
      <c r="D4" s="14"/>
      <c r="E4" s="14"/>
      <c r="F4" s="14"/>
      <c r="G4" s="14"/>
      <c r="H4" s="14"/>
      <c r="I4" s="14"/>
      <c r="J4" s="14"/>
      <c r="K4" s="14"/>
      <c r="L4" s="14"/>
      <c r="M4" s="14"/>
      <c r="N4" s="14"/>
      <c r="O4" s="14"/>
      <c r="P4" s="14"/>
      <c r="Q4" s="14"/>
    </row>
    <row r="5" spans="1:22" ht="26.25" customHeight="1" x14ac:dyDescent="0.25">
      <c r="A5" s="299" t="s">
        <v>389</v>
      </c>
      <c r="B5" s="304"/>
      <c r="C5" s="296" t="s">
        <v>25</v>
      </c>
      <c r="D5" s="302"/>
      <c r="E5" s="303"/>
      <c r="F5" s="299" t="s">
        <v>26</v>
      </c>
      <c r="G5" s="300"/>
      <c r="H5" s="300"/>
      <c r="I5" s="300"/>
      <c r="J5" s="300"/>
      <c r="K5" s="301"/>
      <c r="L5" s="296" t="s">
        <v>27</v>
      </c>
      <c r="M5" s="297"/>
      <c r="N5" s="298"/>
      <c r="O5" s="299" t="s">
        <v>31</v>
      </c>
      <c r="P5" s="300"/>
      <c r="Q5" s="300"/>
      <c r="R5" s="300"/>
      <c r="S5" s="301"/>
      <c r="T5" s="296" t="s">
        <v>32</v>
      </c>
      <c r="U5" s="297"/>
      <c r="V5" s="298"/>
    </row>
    <row r="6" spans="1:22" ht="48" x14ac:dyDescent="0.25">
      <c r="A6" s="36" t="s">
        <v>404</v>
      </c>
      <c r="B6" s="36" t="s">
        <v>403</v>
      </c>
      <c r="C6" s="35" t="s">
        <v>134</v>
      </c>
      <c r="D6" s="35" t="s">
        <v>136</v>
      </c>
      <c r="E6" s="124" t="s">
        <v>135</v>
      </c>
      <c r="F6" s="36" t="s">
        <v>28</v>
      </c>
      <c r="G6" s="36" t="s">
        <v>29</v>
      </c>
      <c r="H6" s="36" t="s">
        <v>47</v>
      </c>
      <c r="I6" s="36" t="s">
        <v>30</v>
      </c>
      <c r="J6" s="36" t="s">
        <v>44</v>
      </c>
      <c r="K6" s="36" t="s">
        <v>45</v>
      </c>
      <c r="L6" s="35" t="s">
        <v>134</v>
      </c>
      <c r="M6" s="35" t="s">
        <v>136</v>
      </c>
      <c r="N6" s="124" t="s">
        <v>135</v>
      </c>
      <c r="O6" s="36" t="s">
        <v>33</v>
      </c>
      <c r="P6" s="36" t="s">
        <v>46</v>
      </c>
      <c r="Q6" s="36" t="s">
        <v>34</v>
      </c>
      <c r="R6" s="37" t="s">
        <v>42</v>
      </c>
      <c r="S6" s="37" t="s">
        <v>43</v>
      </c>
      <c r="T6" s="35" t="s">
        <v>134</v>
      </c>
      <c r="U6" s="35" t="s">
        <v>136</v>
      </c>
      <c r="V6" s="124" t="s">
        <v>135</v>
      </c>
    </row>
    <row r="7" spans="1:22" ht="186" customHeight="1" x14ac:dyDescent="0.25">
      <c r="A7" s="117" t="s">
        <v>185</v>
      </c>
      <c r="B7" s="167" t="s">
        <v>383</v>
      </c>
      <c r="C7" s="118">
        <v>1</v>
      </c>
      <c r="D7" s="118">
        <v>1</v>
      </c>
      <c r="E7" s="119">
        <f>C7*D7</f>
        <v>1</v>
      </c>
      <c r="F7" s="117" t="s">
        <v>263</v>
      </c>
      <c r="G7" s="169" t="s">
        <v>347</v>
      </c>
      <c r="H7" s="120"/>
      <c r="I7" s="120"/>
      <c r="J7" s="118"/>
      <c r="K7" s="118"/>
      <c r="L7" s="117">
        <f t="shared" ref="L7:M11" si="0">IF(ISNUMBER(C7),IF(C7+J7&gt;1,C7+J7,1),"")</f>
        <v>1</v>
      </c>
      <c r="M7" s="117">
        <f t="shared" si="0"/>
        <v>1</v>
      </c>
      <c r="N7" s="119">
        <f>L7*M7</f>
        <v>1</v>
      </c>
      <c r="O7" s="121"/>
      <c r="P7" s="121"/>
      <c r="Q7" s="121"/>
      <c r="R7" s="118"/>
      <c r="S7" s="118"/>
      <c r="T7" s="117">
        <f>IF(ISNUMBER($L7),IF($L7+R7&gt;1,$L7+R7,1),"")</f>
        <v>1</v>
      </c>
      <c r="U7" s="117">
        <f>IF(ISNUMBER($M7),IF($M7+S7&gt;1,$M7+S7,1),"")</f>
        <v>1</v>
      </c>
      <c r="V7" s="119">
        <f>T7*U7</f>
        <v>1</v>
      </c>
    </row>
    <row r="8" spans="1:22" ht="134.25" customHeight="1" x14ac:dyDescent="0.25">
      <c r="A8" s="117" t="s">
        <v>186</v>
      </c>
      <c r="B8" s="167" t="s">
        <v>384</v>
      </c>
      <c r="C8" s="118">
        <v>1</v>
      </c>
      <c r="D8" s="118">
        <v>1</v>
      </c>
      <c r="E8" s="119">
        <f t="shared" ref="E8:E10" si="1">C8*D8</f>
        <v>1</v>
      </c>
      <c r="F8" s="117" t="s">
        <v>264</v>
      </c>
      <c r="G8" s="169" t="s">
        <v>267</v>
      </c>
      <c r="H8" s="120"/>
      <c r="I8" s="120"/>
      <c r="J8" s="118"/>
      <c r="K8" s="118"/>
      <c r="L8" s="117">
        <f t="shared" si="0"/>
        <v>1</v>
      </c>
      <c r="M8" s="117">
        <f t="shared" si="0"/>
        <v>1</v>
      </c>
      <c r="N8" s="119">
        <f t="shared" ref="N8:N10" si="2">L8*M8</f>
        <v>1</v>
      </c>
      <c r="O8" s="121"/>
      <c r="P8" s="121"/>
      <c r="Q8" s="121"/>
      <c r="R8" s="118"/>
      <c r="S8" s="118"/>
      <c r="T8" s="117">
        <f t="shared" ref="T8:T11" si="3">IF(ISNUMBER($L8),IF($L8+R8&gt;1,$L8+R8,1),"")</f>
        <v>1</v>
      </c>
      <c r="U8" s="117">
        <f t="shared" ref="U8:U11" si="4">IF(ISNUMBER($M8),IF($M8+S8&gt;1,$M8+S8,1),"")</f>
        <v>1</v>
      </c>
      <c r="V8" s="119">
        <f t="shared" ref="V8" si="5">T8*U8</f>
        <v>1</v>
      </c>
    </row>
    <row r="9" spans="1:22" ht="129.75" customHeight="1" x14ac:dyDescent="0.25">
      <c r="A9" s="117" t="s">
        <v>187</v>
      </c>
      <c r="B9" s="195" t="s">
        <v>324</v>
      </c>
      <c r="C9" s="118">
        <v>1</v>
      </c>
      <c r="D9" s="118">
        <v>1</v>
      </c>
      <c r="E9" s="119">
        <f t="shared" si="1"/>
        <v>1</v>
      </c>
      <c r="F9" s="117" t="s">
        <v>265</v>
      </c>
      <c r="G9" s="169" t="s">
        <v>325</v>
      </c>
      <c r="H9" s="120"/>
      <c r="I9" s="120"/>
      <c r="J9" s="118"/>
      <c r="K9" s="118"/>
      <c r="L9" s="117">
        <f t="shared" ref="L9:L10" si="6">IF(ISNUMBER(C9),IF(C9+J9&gt;1,C9+J9,1),"")</f>
        <v>1</v>
      </c>
      <c r="M9" s="117">
        <f t="shared" ref="M9:M10" si="7">IF(ISNUMBER(D9),IF(D9+K9&gt;1,D9+K9,1),"")</f>
        <v>1</v>
      </c>
      <c r="N9" s="119">
        <f t="shared" si="2"/>
        <v>1</v>
      </c>
      <c r="O9" s="121"/>
      <c r="P9" s="121"/>
      <c r="Q9" s="121"/>
      <c r="R9" s="118"/>
      <c r="S9" s="118"/>
      <c r="T9" s="117">
        <f t="shared" ref="T9:T10" si="8">IF(ISNUMBER($L9),IF($L9+R9&gt;1,$L9+R9,1),"")</f>
        <v>1</v>
      </c>
      <c r="U9" s="117">
        <f t="shared" ref="U9:U10" si="9">IF(ISNUMBER($M9),IF($M9+S9&gt;1,$M9+S9,1),"")</f>
        <v>1</v>
      </c>
      <c r="V9" s="119">
        <f t="shared" ref="V9:V10" si="10">T9*U9</f>
        <v>1</v>
      </c>
    </row>
    <row r="10" spans="1:22" ht="84" customHeight="1" x14ac:dyDescent="0.25">
      <c r="A10" s="117" t="s">
        <v>188</v>
      </c>
      <c r="B10" s="168" t="s">
        <v>385</v>
      </c>
      <c r="C10" s="118">
        <v>1</v>
      </c>
      <c r="D10" s="118">
        <v>1</v>
      </c>
      <c r="E10" s="119">
        <f t="shared" si="1"/>
        <v>1</v>
      </c>
      <c r="F10" s="117" t="s">
        <v>266</v>
      </c>
      <c r="G10" s="193" t="s">
        <v>326</v>
      </c>
      <c r="H10" s="120"/>
      <c r="I10" s="120"/>
      <c r="J10" s="118"/>
      <c r="K10" s="118"/>
      <c r="L10" s="117">
        <f t="shared" si="6"/>
        <v>1</v>
      </c>
      <c r="M10" s="117">
        <f t="shared" si="7"/>
        <v>1</v>
      </c>
      <c r="N10" s="119">
        <f t="shared" si="2"/>
        <v>1</v>
      </c>
      <c r="O10" s="121"/>
      <c r="P10" s="121"/>
      <c r="Q10" s="121"/>
      <c r="R10" s="118"/>
      <c r="S10" s="118"/>
      <c r="T10" s="117">
        <f t="shared" si="8"/>
        <v>1</v>
      </c>
      <c r="U10" s="117">
        <f t="shared" si="9"/>
        <v>1</v>
      </c>
      <c r="V10" s="119">
        <f t="shared" si="10"/>
        <v>1</v>
      </c>
    </row>
    <row r="11" spans="1:22" ht="72" customHeight="1" x14ac:dyDescent="0.25">
      <c r="A11" s="117" t="s">
        <v>287</v>
      </c>
      <c r="B11" s="122" t="s">
        <v>64</v>
      </c>
      <c r="C11" s="120"/>
      <c r="D11" s="120"/>
      <c r="E11" s="119"/>
      <c r="F11" s="117" t="s">
        <v>288</v>
      </c>
      <c r="G11" s="122" t="s">
        <v>38</v>
      </c>
      <c r="H11" s="120"/>
      <c r="I11" s="120"/>
      <c r="J11" s="120"/>
      <c r="K11" s="120"/>
      <c r="L11" s="117" t="str">
        <f t="shared" si="0"/>
        <v/>
      </c>
      <c r="M11" s="117" t="str">
        <f t="shared" si="0"/>
        <v/>
      </c>
      <c r="N11" s="119"/>
      <c r="O11" s="122" t="s">
        <v>38</v>
      </c>
      <c r="P11" s="123"/>
      <c r="Q11" s="123"/>
      <c r="R11" s="120"/>
      <c r="S11" s="120"/>
      <c r="T11" s="117" t="str">
        <f t="shared" si="3"/>
        <v/>
      </c>
      <c r="U11" s="117" t="str">
        <f t="shared" si="4"/>
        <v/>
      </c>
      <c r="V11" s="119"/>
    </row>
    <row r="12" spans="1:22" ht="48" customHeight="1" x14ac:dyDescent="0.25">
      <c r="C12" s="294" t="s">
        <v>48</v>
      </c>
      <c r="D12" s="295"/>
      <c r="E12" s="43">
        <f>ROUND(SUM(E7:E11)/COUNT(C7:C11),2)</f>
        <v>1</v>
      </c>
      <c r="L12" s="294" t="s">
        <v>49</v>
      </c>
      <c r="M12" s="295"/>
      <c r="N12" s="43">
        <f>ROUND(SUMIF(N7:N11,"&gt;0",N7:N11)/COUNT(N7:N11),2)</f>
        <v>1</v>
      </c>
      <c r="T12" s="294" t="s">
        <v>50</v>
      </c>
      <c r="U12" s="295"/>
      <c r="V12" s="43">
        <f>ROUND(SUMIF(V7:V11,"&gt;0",V7:V11)/COUNT(V7:V11),2)</f>
        <v>1</v>
      </c>
    </row>
    <row r="35" spans="4:5" x14ac:dyDescent="0.25">
      <c r="D35" s="15">
        <v>1</v>
      </c>
      <c r="E35" s="15">
        <v>-1</v>
      </c>
    </row>
    <row r="36" spans="4:5" x14ac:dyDescent="0.25">
      <c r="D36" s="15">
        <v>2</v>
      </c>
      <c r="E36" s="15">
        <v>-2</v>
      </c>
    </row>
    <row r="37" spans="4:5" x14ac:dyDescent="0.25">
      <c r="D37" s="15">
        <v>3</v>
      </c>
      <c r="E37" s="15">
        <v>-3</v>
      </c>
    </row>
    <row r="38" spans="4:5" x14ac:dyDescent="0.25">
      <c r="D38" s="15">
        <v>4</v>
      </c>
      <c r="E38" s="15">
        <v>-4</v>
      </c>
    </row>
  </sheetData>
  <mergeCells count="14">
    <mergeCell ref="C1:I1"/>
    <mergeCell ref="C2:D2"/>
    <mergeCell ref="E2:F2"/>
    <mergeCell ref="C3:D3"/>
    <mergeCell ref="E3:F3"/>
    <mergeCell ref="C12:D12"/>
    <mergeCell ref="L12:M12"/>
    <mergeCell ref="T12:U12"/>
    <mergeCell ref="A5:B5"/>
    <mergeCell ref="C5:E5"/>
    <mergeCell ref="F5:K5"/>
    <mergeCell ref="L5:N5"/>
    <mergeCell ref="O5:S5"/>
    <mergeCell ref="T5:V5"/>
  </mergeCells>
  <conditionalFormatting sqref="E7:E12">
    <cfRule type="cellIs" dxfId="95" priority="13" operator="between">
      <formula>8</formula>
      <formula>16</formula>
    </cfRule>
    <cfRule type="cellIs" dxfId="94" priority="14" operator="between">
      <formula>4</formula>
      <formula>7.99</formula>
    </cfRule>
    <cfRule type="cellIs" dxfId="93" priority="15" operator="between">
      <formula>1</formula>
      <formula>3.99</formula>
    </cfRule>
  </conditionalFormatting>
  <conditionalFormatting sqref="F7:F11">
    <cfRule type="cellIs" dxfId="92" priority="21" operator="between">
      <formula>11</formula>
      <formula>25</formula>
    </cfRule>
    <cfRule type="cellIs" dxfId="91" priority="22" operator="between">
      <formula>6</formula>
      <formula>10</formula>
    </cfRule>
    <cfRule type="cellIs" dxfId="90" priority="23" operator="between">
      <formula>0</formula>
      <formula>5</formula>
    </cfRule>
  </conditionalFormatting>
  <conditionalFormatting sqref="H7:H11">
    <cfRule type="containsText" dxfId="89" priority="19" operator="containsText" text="Sí">
      <formula>NOT(ISERROR(SEARCH("Sí",H7)))</formula>
    </cfRule>
    <cfRule type="containsText" dxfId="88" priority="20" operator="containsText" text="No">
      <formula>NOT(ISERROR(SEARCH("No",H7)))</formula>
    </cfRule>
  </conditionalFormatting>
  <conditionalFormatting sqref="I7:I11">
    <cfRule type="containsText" dxfId="87" priority="16" operator="containsText" text="Bajo">
      <formula>NOT(ISERROR(SEARCH("Bajo",I7)))</formula>
    </cfRule>
    <cfRule type="containsText" dxfId="86" priority="17" operator="containsText" text="Medio">
      <formula>NOT(ISERROR(SEARCH("Medio",I7)))</formula>
    </cfRule>
    <cfRule type="containsText" dxfId="85" priority="18" operator="containsText" text="Alto">
      <formula>NOT(ISERROR(SEARCH("Alto",I7)))</formula>
    </cfRule>
  </conditionalFormatting>
  <conditionalFormatting sqref="N7:N12">
    <cfRule type="cellIs" dxfId="84" priority="7" operator="between">
      <formula>8</formula>
      <formula>16</formula>
    </cfRule>
    <cfRule type="cellIs" dxfId="83" priority="8" operator="between">
      <formula>4</formula>
      <formula>7.99</formula>
    </cfRule>
    <cfRule type="cellIs" dxfId="82" priority="9" operator="between">
      <formula>1</formula>
      <formula>3.99</formula>
    </cfRule>
  </conditionalFormatting>
  <conditionalFormatting sqref="V7:V12">
    <cfRule type="cellIs" dxfId="81" priority="1" operator="between">
      <formula>8</formula>
      <formula>16</formula>
    </cfRule>
    <cfRule type="cellIs" dxfId="80" priority="2" operator="between">
      <formula>4</formula>
      <formula>7.99</formula>
    </cfRule>
    <cfRule type="cellIs" dxfId="79" priority="3" operator="between">
      <formula>1</formula>
      <formula>3.99</formula>
    </cfRule>
  </conditionalFormatting>
  <dataValidations count="4">
    <dataValidation type="list" allowBlank="1" showInputMessage="1" showErrorMessage="1" sqref="J7:K11 R7:S11" xr:uid="{00000000-0002-0000-0800-000000000000}">
      <formula1>negative</formula1>
    </dataValidation>
    <dataValidation type="list" allowBlank="1" showInputMessage="1" showErrorMessage="1" sqref="C7:D11" xr:uid="{00000000-0002-0000-0800-000001000000}">
      <formula1>positive</formula1>
    </dataValidation>
    <dataValidation type="list" allowBlank="1" showInputMessage="1" showErrorMessage="1" sqref="H7:H11" xr:uid="{00000000-0002-0000-0800-000002000000}">
      <formula1>$L$1:$L$2</formula1>
    </dataValidation>
    <dataValidation type="list" allowBlank="1" showInputMessage="1" showErrorMessage="1" sqref="I7:I11" xr:uid="{00000000-0002-0000-0800-000003000000}">
      <formula1>$M$1:$M$3</formula1>
    </dataValidation>
  </dataValidations>
  <pageMargins left="0.70866141732283472" right="0.70866141732283472" top="0.74803149606299213" bottom="0.74803149606299213" header="0.31496062992125984" footer="0.31496062992125984"/>
  <pageSetup paperSize="9" scale="2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32</vt:i4>
      </vt:variant>
    </vt:vector>
  </HeadingPairs>
  <TitlesOfParts>
    <vt:vector size="46" baseType="lpstr">
      <vt:lpstr>Introducción</vt:lpstr>
      <vt:lpstr>DENOM RIESGOS-FASES</vt:lpstr>
      <vt:lpstr>2. Contratos (CT)</vt:lpstr>
      <vt:lpstr>CT1 LIMIT. CONCURRENCIA</vt:lpstr>
      <vt:lpstr>CT2 COLUSIÓN</vt:lpstr>
      <vt:lpstr>CT3 CONFLICTO INTERÉS</vt:lpstr>
      <vt:lpstr>CT4 MANIP.VALORACIÓN</vt:lpstr>
      <vt:lpstr>CT5 FORMALIZ.CONTRATO</vt:lpstr>
      <vt:lpstr>CT6 DEFIC.EJECUCIÓN</vt:lpstr>
      <vt:lpstr>CT7 FALSEDAD DOCUMENTAL</vt:lpstr>
      <vt:lpstr>CT8 DOBLE FINANCIACIÓN</vt:lpstr>
      <vt:lpstr>CT9 INFORMACIÓN</vt:lpstr>
      <vt:lpstr>CT10 PISTA AUDITORÍA</vt:lpstr>
      <vt:lpstr>CTXX</vt:lpstr>
      <vt:lpstr>Introducción!_ftn2</vt:lpstr>
      <vt:lpstr>'CT1 LIMIT. CONCURRENCIA'!Área_de_impresión</vt:lpstr>
      <vt:lpstr>'CT2 COLUSIÓN'!Área_de_impresión</vt:lpstr>
      <vt:lpstr>'CT3 CONFLICTO INTERÉS'!Área_de_impresión</vt:lpstr>
      <vt:lpstr>'CT4 MANIP.VALORACIÓN'!Área_de_impresión</vt:lpstr>
      <vt:lpstr>'CT5 FORMALIZ.CONTRATO'!Área_de_impresión</vt:lpstr>
      <vt:lpstr>'CT6 DEFIC.EJECUCIÓN'!Área_de_impresión</vt:lpstr>
      <vt:lpstr>'CT7 FALSEDAD DOCUMENTAL'!Área_de_impresión</vt:lpstr>
      <vt:lpstr>'CT8 DOBLE FINANCIACIÓN'!Área_de_impresión</vt:lpstr>
      <vt:lpstr>CTXX!Área_de_impresión</vt:lpstr>
      <vt:lpstr>'DENOM RIESGOS-FASES'!Área_de_impresión</vt:lpstr>
      <vt:lpstr>FUEN</vt:lpstr>
      <vt:lpstr>'CT2 COLUSIÓN'!negative</vt:lpstr>
      <vt:lpstr>'CT3 CONFLICTO INTERÉS'!negative</vt:lpstr>
      <vt:lpstr>'CT4 MANIP.VALORACIÓN'!negative</vt:lpstr>
      <vt:lpstr>'CT5 FORMALIZ.CONTRATO'!negative</vt:lpstr>
      <vt:lpstr>'CT6 DEFIC.EJECUCIÓN'!negative</vt:lpstr>
      <vt:lpstr>'CT7 FALSEDAD DOCUMENTAL'!negative</vt:lpstr>
      <vt:lpstr>'CT8 DOBLE FINANCIACIÓN'!negative</vt:lpstr>
      <vt:lpstr>CTXX!negative</vt:lpstr>
      <vt:lpstr>negative</vt:lpstr>
      <vt:lpstr>'CT2 COLUSIÓN'!positive</vt:lpstr>
      <vt:lpstr>'CT3 CONFLICTO INTERÉS'!positive</vt:lpstr>
      <vt:lpstr>'CT4 MANIP.VALORACIÓN'!positive</vt:lpstr>
      <vt:lpstr>'CT5 FORMALIZ.CONTRATO'!positive</vt:lpstr>
      <vt:lpstr>'CT6 DEFIC.EJECUCIÓN'!positive</vt:lpstr>
      <vt:lpstr>'CT7 FALSEDAD DOCUMENTAL'!positive</vt:lpstr>
      <vt:lpstr>'CT8 DOBLE FINANCIACIÓN'!positive</vt:lpstr>
      <vt:lpstr>CTXX!positive</vt:lpstr>
      <vt:lpstr>positive</vt:lpstr>
      <vt:lpstr>T</vt:lpstr>
      <vt:lpstr>'DENOM RIESGOS-FASES'!Títulos_a_imprimir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2023-11-27T08:14:45Z</dcterms:modified>
</cp:coreProperties>
</file>